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10" windowHeight="8970"/>
  </bookViews>
  <sheets>
    <sheet name="I K U-2018 PERUBAHAN" sheetId="3" r:id="rId1"/>
    <sheet name="form  REKAP Target IKU 2018" sheetId="6" r:id="rId2"/>
    <sheet name="I K U-2017 baru" sheetId="1" state="hidden" r:id="rId3"/>
    <sheet name="Reealisasi I K U-diskebrum" sheetId="2" state="hidden" r:id="rId4"/>
    <sheet name="Sheet1" sheetId="7" r:id="rId5"/>
    <sheet name="form  REKAP Target IKU 2017" sheetId="4" r:id="rId6"/>
    <sheet name="I K U-2018 (2)" sheetId="8" r:id="rId7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5">'form  REKAP Target IKU 2017'!$A$1:$J$68</definedName>
    <definedName name="_xlnm.Print_Area" localSheetId="1">'form  REKAP Target IKU 2018'!$A$1:$J$82</definedName>
    <definedName name="_xlnm.Print_Area" localSheetId="2">'I K U-2017 baru'!$A$1:$L$68</definedName>
    <definedName name="_xlnm.Print_Area" localSheetId="6">'I K U-2018 (2)'!$A$1:$L$66</definedName>
    <definedName name="_xlnm.Print_Area" localSheetId="0">'I K U-2018 PERUBAHAN'!$A$1:$L$33</definedName>
    <definedName name="_xlnm.Print_Area" localSheetId="3">'Reealisasi I K U-diskebrum'!$A$2:$R$62</definedName>
    <definedName name="_xlnm.Print_Titles" localSheetId="5">'form  REKAP Target IKU 2017'!$8:$11</definedName>
    <definedName name="_xlnm.Print_Titles" localSheetId="1">'form  REKAP Target IKU 2018'!$8:$11</definedName>
    <definedName name="_xlnm.Print_Titles" localSheetId="2">'I K U-2017 baru'!$10:$13</definedName>
    <definedName name="_xlnm.Print_Titles" localSheetId="6">'I K U-2018 (2)'!$10:$13</definedName>
    <definedName name="_xlnm.Print_Titles" localSheetId="0">'I K U-2018 PERUBAHAN'!$10:$13</definedName>
    <definedName name="_xlnm.Print_Titles" localSheetId="3">'Reealisasi I K U-diskebrum'!$11:$14</definedName>
  </definedNames>
  <calcPr calcId="125725"/>
</workbook>
</file>

<file path=xl/calcChain.xml><?xml version="1.0" encoding="utf-8"?>
<calcChain xmlns="http://schemas.openxmlformats.org/spreadsheetml/2006/main">
  <c r="H54" i="6"/>
  <c r="K54"/>
  <c r="H55"/>
  <c r="H56"/>
  <c r="H57"/>
  <c r="H58"/>
  <c r="H59"/>
  <c r="H62"/>
  <c r="K62" s="1"/>
  <c r="H63"/>
  <c r="H64"/>
  <c r="H65"/>
  <c r="H66"/>
  <c r="C34" i="8"/>
  <c r="C46" s="1"/>
  <c r="G32"/>
  <c r="G31"/>
  <c r="G26"/>
  <c r="G24"/>
  <c r="G22"/>
  <c r="G21"/>
  <c r="G20"/>
  <c r="G19"/>
  <c r="G17"/>
  <c r="G15"/>
  <c r="C15"/>
  <c r="C24" s="1"/>
  <c r="E67" i="6"/>
  <c r="B53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G24"/>
  <c r="K23"/>
  <c r="M23" s="1"/>
  <c r="G23"/>
  <c r="K22"/>
  <c r="M22" s="1"/>
  <c r="G22"/>
  <c r="K21"/>
  <c r="M21" s="1"/>
  <c r="G21"/>
  <c r="C21"/>
  <c r="O19"/>
  <c r="G19"/>
  <c r="O18"/>
  <c r="G18"/>
  <c r="O16"/>
  <c r="G16"/>
  <c r="O15"/>
  <c r="G15"/>
  <c r="O14"/>
  <c r="G14"/>
  <c r="O13"/>
  <c r="G13"/>
  <c r="K64" l="1"/>
  <c r="G68" i="4"/>
  <c r="G66"/>
  <c r="G52"/>
  <c r="B52"/>
  <c r="A52"/>
  <c r="G51"/>
  <c r="B51"/>
  <c r="A51"/>
  <c r="G50"/>
  <c r="B50"/>
  <c r="A50"/>
  <c r="G49"/>
  <c r="B49"/>
  <c r="A49"/>
  <c r="G48"/>
  <c r="B48"/>
  <c r="A48"/>
  <c r="G47"/>
  <c r="B47"/>
  <c r="A47"/>
  <c r="G46"/>
  <c r="B46"/>
  <c r="A46"/>
  <c r="G45"/>
  <c r="B45"/>
  <c r="A45"/>
  <c r="G44"/>
  <c r="B44"/>
  <c r="A44"/>
  <c r="G43"/>
  <c r="B43"/>
  <c r="A43"/>
  <c r="J38"/>
  <c r="C38"/>
  <c r="J35"/>
  <c r="C35"/>
  <c r="C32"/>
  <c r="C29"/>
  <c r="M27"/>
  <c r="M26"/>
  <c r="M25"/>
  <c r="G25"/>
  <c r="C25"/>
  <c r="G19"/>
  <c r="C19"/>
  <c r="G17"/>
  <c r="G16"/>
  <c r="G14"/>
  <c r="G13"/>
  <c r="C13"/>
  <c r="G53" l="1"/>
  <c r="L21" i="2" l="1"/>
  <c r="K21"/>
  <c r="T16"/>
  <c r="G48" i="6" l="1"/>
  <c r="G49"/>
  <c r="G42"/>
  <c r="G50" l="1"/>
  <c r="G47"/>
  <c r="G45" l="1"/>
  <c r="G46" l="1"/>
  <c r="H61"/>
  <c r="H60" l="1"/>
  <c r="K59" s="1"/>
  <c r="G41" l="1"/>
  <c r="G44" l="1"/>
  <c r="G43"/>
  <c r="G51" l="1"/>
  <c r="H67" l="1"/>
  <c r="N54" l="1"/>
  <c r="N59"/>
  <c r="N64"/>
  <c r="N62"/>
  <c r="G25"/>
</calcChain>
</file>

<file path=xl/comments1.xml><?xml version="1.0" encoding="utf-8"?>
<comments xmlns="http://schemas.openxmlformats.org/spreadsheetml/2006/main">
  <authors>
    <author>User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mencapai 5% pada tahun 2017</t>
        </r>
      </text>
    </comment>
  </commentList>
</comments>
</file>

<file path=xl/comments2.xml><?xml version="1.0" encoding="utf-8"?>
<comments xmlns="http://schemas.openxmlformats.org/spreadsheetml/2006/main">
  <authors>
    <author>HP</author>
    <author>USER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sekretariat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sekretariat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Bidang Perumahan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bidang Perumahan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terkait RKA DAN DPA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Bidang Permukiman</t>
        </r>
      </text>
    </comment>
    <comment ref="G28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Bidang Permukiman</t>
        </r>
      </text>
    </comment>
    <comment ref="G31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bidang Pertanahan</t>
        </r>
      </text>
    </comment>
    <comment ref="G37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bidang Pertanahan</t>
        </r>
      </text>
    </comment>
    <comment ref="S38" authorId="0">
      <text>
        <r>
          <rPr>
            <b/>
            <sz val="9"/>
            <color indexed="81"/>
            <rFont val="Tahoma"/>
            <family val="2"/>
          </rPr>
          <t>OUTPUT</t>
        </r>
      </text>
    </comment>
  </commentList>
</comments>
</file>

<file path=xl/comments3.xml><?xml version="1.0" encoding="utf-8"?>
<comments xmlns="http://schemas.openxmlformats.org/spreadsheetml/2006/main">
  <authors>
    <author>USER</author>
    <author>User</author>
  </authors>
  <commentList>
    <comment ref="J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rpjmd 93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rpjmd 94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rpjmd 95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USER: target rpjmd 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target rojmd 3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rpjmd 3</t>
        </r>
      </text>
    </comment>
    <comment ref="K4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target Awal 2,5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target RPJMD 2%</t>
        </r>
      </text>
    </comment>
    <comment ref="N40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realisasi 2014 = 2,46, data heru 3,24</t>
        </r>
      </text>
    </comment>
    <comment ref="K4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targeta awal 84%</t>
        </r>
      </text>
    </comment>
  </commentList>
</comments>
</file>

<file path=xl/comments4.xml><?xml version="1.0" encoding="utf-8"?>
<comments xmlns="http://schemas.openxmlformats.org/spreadsheetml/2006/main">
  <authors>
    <author>USER</author>
    <author>HP</author>
  </authors>
  <commentList>
    <comment ref="J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target rojmd 3</t>
        </r>
      </text>
    </comment>
    <comment ref="P17" authorId="1">
      <text>
        <r>
          <rPr>
            <b/>
            <sz val="9"/>
            <color indexed="81"/>
            <rFont val="Tahoma"/>
            <family val="2"/>
          </rPr>
          <t>o</t>
        </r>
      </text>
    </comment>
    <comment ref="P27" authorId="1">
      <text>
        <r>
          <rPr>
            <b/>
            <sz val="9"/>
            <color indexed="81"/>
            <rFont val="Tahoma"/>
            <family val="2"/>
          </rPr>
          <t>terkait RKA DAN DPA</t>
        </r>
      </text>
    </comment>
    <comment ref="P28" authorId="1">
      <text>
        <r>
          <rPr>
            <sz val="9"/>
            <color indexed="81"/>
            <rFont val="Tahoma"/>
            <family val="2"/>
          </rPr>
          <t>LAPORAN KEUANGAN, SPJ, LRA</t>
        </r>
      </text>
    </comment>
    <comment ref="P33" authorId="1">
      <text>
        <r>
          <rPr>
            <b/>
            <sz val="9"/>
            <color indexed="81"/>
            <rFont val="Tahoma"/>
            <family val="2"/>
          </rPr>
          <t>PDE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targeta awal 84%</t>
        </r>
      </text>
    </comment>
    <comment ref="P40" authorId="1">
      <text>
        <r>
          <rPr>
            <b/>
            <sz val="9"/>
            <color indexed="81"/>
            <rFont val="Tahoma"/>
            <family val="2"/>
          </rPr>
          <t>OUTPUT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2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mencapai 70% pada tahun 2017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mencapai 100% pada tahun 2017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mencapai 70% pada tahun 2017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mencapai 5% pada tahun 2017</t>
        </r>
      </text>
    </comment>
  </commentList>
</comments>
</file>

<file path=xl/sharedStrings.xml><?xml version="1.0" encoding="utf-8"?>
<sst xmlns="http://schemas.openxmlformats.org/spreadsheetml/2006/main" count="619" uniqueCount="239">
  <si>
    <t>INDIKATOR KINERJA UTAMA  ( IKU )</t>
  </si>
  <si>
    <t>KOTA</t>
  </si>
  <si>
    <t>:</t>
  </si>
  <si>
    <t>SINGKAWANG</t>
  </si>
  <si>
    <t>SKPD</t>
  </si>
  <si>
    <t>DINAS KEBERSIHAN DAN PERUMAHAN KOTA SINGKAWANG</t>
  </si>
  <si>
    <t>TUGAS DAN FUNGSI</t>
  </si>
  <si>
    <t>MELAKSANAKAN KEGIATAN BIDANG KEBERSIHAN, PERTAMANAN ,PERKUBURAN DAN PERUMAHAN DI KOTA SINGKAWANG</t>
  </si>
  <si>
    <t>NO.</t>
  </si>
  <si>
    <t>SASARAN / RENSTRA</t>
  </si>
  <si>
    <t>INDIKATOR  KINERJA UTAMA</t>
  </si>
  <si>
    <t>PENANGGUNG  JAWAB</t>
  </si>
  <si>
    <t>SUMBER  DATA</t>
  </si>
  <si>
    <t>KETERANGAN</t>
  </si>
  <si>
    <t>1.</t>
  </si>
  <si>
    <t>Peningkatan pelayanan dan infrastruktur persampahan</t>
  </si>
  <si>
    <t>Rasio Jumlah Penduduk  terlayani (%)</t>
  </si>
  <si>
    <t>2.</t>
  </si>
  <si>
    <t>Persentase Peningkatan Operasional Pelayanan Kebersihan / Persampahan</t>
  </si>
  <si>
    <t>3.</t>
  </si>
  <si>
    <t>Jumlah Volume sampah yang tertangani</t>
  </si>
  <si>
    <t>4.</t>
  </si>
  <si>
    <t>Rasio Jumlah Tempat Pembuangan Sampah Persatuan Per 1000 Penduduk</t>
  </si>
  <si>
    <t>Pembinaan kelembagaan (organisasi, sumber daya manusia, peran masyarakat).</t>
  </si>
  <si>
    <t>Persentase Pengurangan sampah dari sumbernya</t>
  </si>
  <si>
    <t>Persentase Jumlah Sampah Tertangani Oleh Kelompok Swadaya Masyarakat</t>
  </si>
  <si>
    <t>Peningkatan Pada MDGs Tahun 2015</t>
  </si>
  <si>
    <t>Pencapaian Akses Air Limbah 75,34 % pada Tahun 2015</t>
  </si>
  <si>
    <t xml:space="preserve"> Persentase Pelayanan Limbah Tinja </t>
  </si>
  <si>
    <t>Penambahan dan Pengembangan RTH / Taman Kota</t>
  </si>
  <si>
    <t>Rasio Luas RTH terhadap Luas Wilayah (%)</t>
  </si>
  <si>
    <t>Persentase Peningkatan/Pengembangan RTH</t>
  </si>
  <si>
    <t>5.</t>
  </si>
  <si>
    <t>Peningkatan  Kuantitas dan Kualitas RTH / Taman Kota</t>
  </si>
  <si>
    <t>Persentase RTH dan Estetika Taman Kota yang Menurun</t>
  </si>
  <si>
    <t>Jumlah Taman/RTH Publik  Yang Tertangani</t>
  </si>
  <si>
    <t>6.</t>
  </si>
  <si>
    <t>Meningkatnya Prasarana / Sarana TPU Yang Tertata</t>
  </si>
  <si>
    <t>Rasio Tempat Pemakaman Umum Per Satuan Penduduk</t>
  </si>
  <si>
    <t>Persentase Kawasan Pemakaman yang Belum Tertata dan Terpelihara</t>
  </si>
  <si>
    <t>7.</t>
  </si>
  <si>
    <t>Terfasilitasinya dan Terstimulasinya pembangunan Rumah dan lingkungan yang layak di lingkungan Perumahan tak layak huni</t>
  </si>
  <si>
    <t>Cakupan Layanan Rumah Layak Huni dan Lingkungan yang sehat dan Aman yang Didukung Prasarana dan Sarana Dasar (PSD)</t>
  </si>
  <si>
    <t>Bidang Perumahan</t>
  </si>
  <si>
    <t>Persentase Rumah dan Infrastruktur Lingkungan di kawasan Perumahan  yang terbangun</t>
  </si>
  <si>
    <t>Rasio Rumah Tidak Layak Huni Terhadap Jumlah Rumah Tangga</t>
  </si>
  <si>
    <t>Meningkatnya Kuantitas dan Kualitas Lingkungan Perumahan  yang sehat di kawasan Permukiman serta Permukiman Kumuh</t>
  </si>
  <si>
    <t>Cakupan Lingkungan Yang sehat dan Aman Yang didukung Prasrana Sarana dan Utilitas Umum (PSU)</t>
  </si>
  <si>
    <t>Persentase Ketersediaan Sanitasi Dasar  dan Sarana Air bersih Lingkungan Perumahan yang sehat  Bagi Masyarakat Kurang mampu</t>
  </si>
  <si>
    <t>9.</t>
  </si>
  <si>
    <t>Meningkatnya Pencapaian terhadap MDGs (Akses Air Limbah sebesar 75,34 % )</t>
  </si>
  <si>
    <t>1</t>
  </si>
  <si>
    <t>Cakupan Prasarana dan sarana pengelolaan air limbah sistem On Site di 5 kecamatan untuk perbaikan kesehatan masyarakat setempat mencapai 5 Kecamatan</t>
  </si>
  <si>
    <t>Rasio Rumah Tangga Bersanitasi Baik</t>
  </si>
  <si>
    <t>MENYETUJUI :</t>
  </si>
  <si>
    <t>WALIKOTA  SINGKAWANG</t>
  </si>
  <si>
    <t>Kepala Dinas Kebersihan dan Perumahan</t>
  </si>
  <si>
    <t>Kota Singkawang</t>
  </si>
  <si>
    <t>Drs. H. AWANG ISHAK, M.Si</t>
  </si>
  <si>
    <t>Pembina Utama Muda</t>
  </si>
  <si>
    <t xml:space="preserve">TARGET DAN REALISASI </t>
  </si>
  <si>
    <t>INDIKATOR KINERJA UTAMA  ( IKU ) TAHUN  2013-2017</t>
  </si>
  <si>
    <t>TARGET KINERJA TAHUN</t>
  </si>
  <si>
    <t>CAPAIAN KINERJA TAHUN</t>
  </si>
  <si>
    <t>-</t>
  </si>
  <si>
    <t>0,27%  / 1 KSM</t>
  </si>
  <si>
    <t>0,54 %  / 1KSM</t>
  </si>
  <si>
    <t>0,96 %  / 2 KSM</t>
  </si>
  <si>
    <t>1,44 %  / 3 KSM</t>
  </si>
  <si>
    <t>1 KSM</t>
  </si>
  <si>
    <t>1KSM</t>
  </si>
  <si>
    <t>1 Kecamatan</t>
  </si>
  <si>
    <t>2 Kecamatan</t>
  </si>
  <si>
    <t>3 Kecamatan</t>
  </si>
  <si>
    <t>5 Kecamatan</t>
  </si>
  <si>
    <t>0,25% / 1 unit</t>
  </si>
  <si>
    <t>1,5% / 1 unit</t>
  </si>
  <si>
    <t>3,5 % / 1 unit</t>
  </si>
  <si>
    <t>5,5% / 1 unit</t>
  </si>
  <si>
    <t>5 Taman</t>
  </si>
  <si>
    <t>7 Taman</t>
  </si>
  <si>
    <t>2 Taman</t>
  </si>
  <si>
    <t>1 Taman</t>
  </si>
  <si>
    <t>3 Taman</t>
  </si>
  <si>
    <t>25 Taman/RTH</t>
  </si>
  <si>
    <t>26 Taman/RTH</t>
  </si>
  <si>
    <t>26 Taman/12RTH</t>
  </si>
  <si>
    <t>15/12 RTH jalan</t>
  </si>
  <si>
    <t>25 taman/RTH</t>
  </si>
  <si>
    <t>21 Taman/RTH</t>
  </si>
  <si>
    <t>Singkawang,                Januari  2016</t>
  </si>
  <si>
    <t>DWI PUTRA SUMARNA, ST., MT</t>
  </si>
  <si>
    <t>NIP. 19700105 199703 1 006</t>
  </si>
  <si>
    <t>Meningkatnya Pelayanan Prima kepada masyarakat melalui peningkatan Kapasitas Kelembagaan dan Profesionalisme Aparatur</t>
  </si>
  <si>
    <t>Sekretariat</t>
  </si>
  <si>
    <t>Persentase Penyelesaian Administrasi dan Operasional Perkantoran</t>
  </si>
  <si>
    <t>2</t>
  </si>
  <si>
    <t>Persentase Peningkatan Usia Pakai Sarana dan Prasarana Aparatur yang terpelihara secara rutin/ Berkala</t>
  </si>
  <si>
    <t>3</t>
  </si>
  <si>
    <t>Persentase Menunjang kelancaran pelaksanaan tugas dan pekerjaan</t>
  </si>
  <si>
    <t>4</t>
  </si>
  <si>
    <t>Persentase Penurunan Pelanggaran Disiplin Aparatur</t>
  </si>
  <si>
    <t>Tersedianya  Pelaporan Pencapaian Kinerja Dinas</t>
  </si>
  <si>
    <t>Persentase  Penyusunan laporan Keuangan dan  Kinerja SKPD</t>
  </si>
  <si>
    <t>Pengembangan Transparansi Informasi Kinerja SKPD</t>
  </si>
  <si>
    <t>Persentase peningkatan transparansi informasi kinerja SKPD</t>
  </si>
  <si>
    <t>Terfasilitasi dan Terstimulasinya Pembangunan Rumah dan Infrastruktur yang Layak Huni di Lingkungan Perumahan dan Permukiman</t>
  </si>
  <si>
    <t>Persentase Rumah dan Infrastruktur Lingkungan di kawasan Perumahan dan Permukiman yang terbangun</t>
  </si>
  <si>
    <t>5</t>
  </si>
  <si>
    <t>Cakupan Pembangunan / Peningkatan dan Pengembangan Prasarana dan Sarana Dasar  Kawasan Permukiman</t>
  </si>
  <si>
    <t>Persentase Luas Lingkunngan Permukiman Kumuh menurun</t>
  </si>
  <si>
    <t>Bidang Permukiman</t>
  </si>
  <si>
    <t>Terwujudnya Rencana Penataan Tata Bangunan dan Lingkungan Kota Singkawang</t>
  </si>
  <si>
    <t xml:space="preserve">Cakupan Penataan Bangunan dan Lingkungan Sesuai Penataan Ruang </t>
  </si>
  <si>
    <t>Cakupan Pelayanan Advis Izin Mendirikan Bangunan dan Reklame Yang diterbitkan Sesuai Pemanfaatan Ruang</t>
  </si>
  <si>
    <t>Terwujudnya Pemanfaatan Ruang Kota sesuai dengan peruntukannya dalam rencana Tata Bangunan dan Lingkungan</t>
  </si>
  <si>
    <t>Terwujudnya Sistem Aplikasi Pendaftaran Tanah</t>
  </si>
  <si>
    <t>Cakupan Tersedianya Data Base SKT/SPT Pertanahan yang Terverifikasi</t>
  </si>
  <si>
    <t>Bidang Pertanahan</t>
  </si>
  <si>
    <t xml:space="preserve"> Renstra SKPD Disperkimta                                    ( Bidang permukiman )</t>
  </si>
  <si>
    <t>Renstra SKPD Disperkimta                                ( Bidang permukiman )</t>
  </si>
  <si>
    <t xml:space="preserve"> Renstra SKPD Disperkimta                                    ( Bidang pertanahan )</t>
  </si>
  <si>
    <t>Terwujudnya Pengelolaan Sistem Informasi Pertanahan yang Handal</t>
  </si>
  <si>
    <t>Persentase Akurasi Sistem Informasi Data Base / Inventarisasi Pengendalian dan Pemanfatan Pertanahan</t>
  </si>
  <si>
    <t>Singkawang,           Mei  2017</t>
  </si>
  <si>
    <t>Kepala Dinas Perumahan, Permukiman dan Pertanahan</t>
  </si>
  <si>
    <t>HERY YULIANTO S, B.Ac, SE</t>
  </si>
  <si>
    <t>NIP. 19570707 198303 1 021</t>
  </si>
  <si>
    <t>DINAS PERUMAHAN, PERMUKIMAN DAN PERTANAHAN KOTA SINGKAWANG</t>
  </si>
  <si>
    <t>TAHUN  2017</t>
  </si>
  <si>
    <t>8.</t>
  </si>
  <si>
    <t>RPJMD ( Bidang Perumahan )</t>
  </si>
  <si>
    <t xml:space="preserve"> Renstra SKPD                                             ( Sektertariat )</t>
  </si>
  <si>
    <t>Renstra SKPD Disperkimta                     ( Sektertariat )</t>
  </si>
  <si>
    <t>Renstra SKPD  Disperkimta                            ( Sektertariat )</t>
  </si>
  <si>
    <t xml:space="preserve"> Renstra SKPD Disperkimta                   ( Bidang Perumahan )</t>
  </si>
  <si>
    <t>RPJMD  ( Bidang Permukiman )</t>
  </si>
  <si>
    <t>PERJANJIAN KINERJA TAHUN 2017</t>
  </si>
  <si>
    <t>SASARAN STRATEGIS</t>
  </si>
  <si>
    <t xml:space="preserve">TARGET </t>
  </si>
  <si>
    <t>REALISASI</t>
  </si>
  <si>
    <t>%</t>
  </si>
  <si>
    <t>sekretariat</t>
  </si>
  <si>
    <t>Terpenuhinya pakaian dinas beserta perlengkapannya = 100%</t>
  </si>
  <si>
    <t>outcome</t>
  </si>
  <si>
    <t>Terpenuhinya pakaian kerja lapangan untuk pramu kantor ………….. = 100%</t>
  </si>
  <si>
    <t>output</t>
  </si>
  <si>
    <t>Jumlah pakaian kerja pramu kantor 28 Stel</t>
  </si>
  <si>
    <t>Menunjang kelancaran pelaksanaan tugas dan pekerjaan = 80 %</t>
  </si>
  <si>
    <t>CONTOH OUTCOME</t>
  </si>
  <si>
    <t>Persentase ketersediaan laporan keuangan SKPD</t>
  </si>
  <si>
    <t>Persentase tersusunnya dokumen perencanaan dan pelaksanaan pengelolaan keuangan sesuai peraturan yang berlaku</t>
  </si>
  <si>
    <t>Persentase terkendalinya penyusunan pelaporan keuangan tepat waktu sesuai peraturan perundangan</t>
  </si>
  <si>
    <t>Persentase peningkatan dan pengendalian pengawasan gedung kantor</t>
  </si>
  <si>
    <t>Terpenuhinya sarana kerja aparatur</t>
  </si>
  <si>
    <t>Jumlah rancangan peraturan daerah tentang perubahan SOPD Kota Singkawang</t>
  </si>
  <si>
    <t>Jumlah laporan monitoring dan evaluasi pelaksanaan SPM di lingkungan Pemerintah Kota Singkawang</t>
  </si>
  <si>
    <t>Peningkatan kualitas pelayanan SKPD, transparansi pemerintahan serta efisiensi waktu dan biaya pelayanan</t>
  </si>
  <si>
    <t>Fasilitasi rapat kelompok kerja sertifikat hak atas tanah (SHAT) lintas sektoral</t>
  </si>
  <si>
    <t>Persentase fasilitasi permasalahan pertanahan = 100%</t>
  </si>
  <si>
    <t>Tersedianya draft juklak/peraturan/keputusan Walikota Singkawang bidang sarana perekonomian =90%</t>
  </si>
  <si>
    <t>Jumlah rancangan peraturan daerah tentang pembentukan kelurahan= 1 RAPERDA</t>
  </si>
  <si>
    <t>Jumlah peraturan yang disosialisasikan</t>
  </si>
  <si>
    <t>Program</t>
  </si>
  <si>
    <t>Anggaran</t>
  </si>
  <si>
    <t>Keterangan</t>
  </si>
  <si>
    <t>Jumlah peserta sosialisasi, hari pelaksanaan dan narasumber</t>
  </si>
  <si>
    <t>APBD</t>
  </si>
  <si>
    <t>Jumlah draft kebijakan pengembangan dan pembangunan bidang sarana perekonomian di Kota Singkawang = 2 DRAFT</t>
  </si>
  <si>
    <t>Jumlah kegiatan fasilitasi dan koordinasi kebijakan di bidang = 2 pertemuan Koordinasi</t>
  </si>
  <si>
    <t>TOTAL</t>
  </si>
  <si>
    <t>Pihak Kedua,</t>
  </si>
  <si>
    <t>Pihak Pertama,</t>
  </si>
  <si>
    <t>INDIKATOR KINERJA UTAMA (IKU)</t>
  </si>
  <si>
    <t>Cakupan Ketersediaan rumah layak huni</t>
  </si>
  <si>
    <t>Cakupan Layanan  rumah layak huni Yang Terjangkau</t>
  </si>
  <si>
    <t xml:space="preserve">RPJMD </t>
  </si>
  <si>
    <t>MELAKSANAKAN KEGIATAN BIDANG PERUMAHAN, PERMUKIMAN  DAN PERTANAHAN DI KOTA SINGKAWANG</t>
  </si>
  <si>
    <t>Persentase Lingkunngan Permukiman Kumuh menurun</t>
  </si>
  <si>
    <t>Singkawang,                           2017</t>
  </si>
  <si>
    <t xml:space="preserve">  Kota Singkawang</t>
  </si>
  <si>
    <t>Plt. Kepala Dinas  Perumahan, Permukiman  dan Pertanahan</t>
  </si>
  <si>
    <t>Plt. Kepala Dinas Perumahan, Permukiman dan Pertanahan</t>
  </si>
  <si>
    <t>6</t>
  </si>
  <si>
    <t>Persentase Kawasan tertata</t>
  </si>
  <si>
    <t>Cakupan Pengawasan dan Pengendalaian Bangunan Gedung dan Media Reklame</t>
  </si>
  <si>
    <t xml:space="preserve">RPJMD / Renstra SKPD / DPA-SKPD </t>
  </si>
  <si>
    <t>Meningkatnya Kepatuhan Penguasaan pemilikan pengguna dan pemanfaatan tanah sesuai peraturan Perundang-Undangan yang berlaku</t>
  </si>
  <si>
    <t>Meningkatnya tertib administrasi pertanahan di Kota Singkawang</t>
  </si>
  <si>
    <t>Indeks Kepatuhan Hukum pertanahan terhadap penguasaan, pemilikan, penggunaan dan pemanfaatan tanah</t>
  </si>
  <si>
    <t>Persentase terfasilitasi ijin lokasi</t>
  </si>
  <si>
    <t>Perserta konflik pertanahan yang terfasilitasi</t>
  </si>
  <si>
    <t>Ir. AGUS PRIYATNO</t>
  </si>
  <si>
    <t>Singkawang,           Maret  2018</t>
  </si>
  <si>
    <t>NIP.19610127 199003 1 003</t>
  </si>
  <si>
    <t>Program Pelayanan Administrasi Perkantoran</t>
  </si>
  <si>
    <t>Program Peningkatan Sarana dan Prasarana Aparatur</t>
  </si>
  <si>
    <t>Program Peningkatan Disiplin Aparatur</t>
  </si>
  <si>
    <t>Program Penguatan Transparansi Publik</t>
  </si>
  <si>
    <t>Program Pembangunan Infrastruktur Permukiman</t>
  </si>
  <si>
    <t>Program Pengembangan Perumahan</t>
  </si>
  <si>
    <t>Program Perencanaan Tata Ruang</t>
  </si>
  <si>
    <t>Indeks Tersediannya Informasi Pertanahan</t>
  </si>
  <si>
    <t>TJHAI CHUI MIE, SE</t>
  </si>
  <si>
    <t>PERJANJIAN KINERJA TAHUN 2018</t>
  </si>
  <si>
    <t>Tersedianya Infrastruktrur Perkotaan Yang Berkualitas</t>
  </si>
  <si>
    <t xml:space="preserve"> Terkendalinya Pemanfaatan Sumber Daya alam Dalam Upaya Pelestarian Lingkungan Hidup</t>
  </si>
  <si>
    <t>120 Ha</t>
  </si>
  <si>
    <t>8,27Ha</t>
  </si>
  <si>
    <t>8,27 Ha</t>
  </si>
  <si>
    <t>Anggaran (b)</t>
  </si>
  <si>
    <t>Keterangan (c)</t>
  </si>
  <si>
    <t>Program  Penataan Kelembagaan dan Organisasi</t>
  </si>
  <si>
    <t>Program Peningkatan Pengembangan Sisten Capaian Kinerja dan Keuangan</t>
  </si>
  <si>
    <t>perumahan</t>
  </si>
  <si>
    <t>7</t>
  </si>
  <si>
    <t>8</t>
  </si>
  <si>
    <t>9</t>
  </si>
  <si>
    <t>Program Kawasan Permukiman Kumuh Perkotaan</t>
  </si>
  <si>
    <t>permukiman</t>
  </si>
  <si>
    <t>10</t>
  </si>
  <si>
    <t>11</t>
  </si>
  <si>
    <t>Program Pengendaliaan Pemanfaatan Ruang</t>
  </si>
  <si>
    <t>pertanahan</t>
  </si>
  <si>
    <t>12</t>
  </si>
  <si>
    <t>Program Penataan Penguasaan, Pemilikan, Penggunaan dan Pemanfaatan Tanah</t>
  </si>
  <si>
    <t>13</t>
  </si>
  <si>
    <t>Program Pengembangan Sistem Informasi Pertanahan</t>
  </si>
  <si>
    <t xml:space="preserve">Plt. Kepala Dinas  Perumahan, Permukiman </t>
  </si>
  <si>
    <t>dan Pertanahan  Kota Singkawang</t>
  </si>
  <si>
    <t>Drs. HERI APRIADI</t>
  </si>
  <si>
    <t>NIP. 19651005 199203 1 016</t>
  </si>
  <si>
    <t>Singkawang,              Januari  2018</t>
  </si>
  <si>
    <t>NIP. 19610127 199003 1 003</t>
  </si>
  <si>
    <t>Singkawang,           Januari  2018</t>
  </si>
  <si>
    <t>draft awal pertanahan</t>
  </si>
  <si>
    <t>Singkawang,                 November   2018</t>
  </si>
  <si>
    <t>Rasio Rumah Layak huni</t>
  </si>
  <si>
    <t>Persentase  Pengurangan Kawasan Kumuh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</si>
</sst>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.0%"/>
    <numFmt numFmtId="165" formatCode="_(* #,##0.00_);_(* \(#,##0.00\);_(* &quot;-&quot;_);_(@_)"/>
    <numFmt numFmtId="166" formatCode="_(&quot;Rp&quot;\ * #,##0_);_(&quot;Rp&quot;\ * \(#,##0\);_(&quot;Rp&quot;\ * &quot;-&quot;_);_(@_)"/>
    <numFmt numFmtId="167" formatCode="0.0"/>
  </numFmts>
  <fonts count="5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sz val="9"/>
      <name val="Arial"/>
      <family val="2"/>
    </font>
    <font>
      <sz val="1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  <font>
      <b/>
      <u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i/>
      <sz val="9"/>
      <color theme="0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charset val="1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sz val="10"/>
      <color rgb="FF0000FF"/>
      <name val="Arial"/>
      <family val="2"/>
    </font>
    <font>
      <u/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1"/>
      <scheme val="minor"/>
    </font>
    <font>
      <sz val="10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0"/>
      <name val="Calibri"/>
      <family val="2"/>
      <charset val="1"/>
      <scheme val="minor"/>
    </font>
    <font>
      <b/>
      <u/>
      <sz val="14"/>
      <color theme="0"/>
      <name val="Arial"/>
      <family val="2"/>
    </font>
    <font>
      <sz val="11"/>
      <color rgb="FFFF0000"/>
      <name val="Calibri"/>
      <family val="2"/>
      <charset val="1"/>
      <scheme val="minor"/>
    </font>
    <font>
      <sz val="11"/>
      <color rgb="FFC00000"/>
      <name val="Calibri"/>
      <family val="2"/>
      <charset val="1"/>
      <scheme val="minor"/>
    </font>
    <font>
      <sz val="11"/>
      <color rgb="FFC00000"/>
      <name val="Arial"/>
      <family val="2"/>
    </font>
    <font>
      <b/>
      <sz val="16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gray125">
        <fgColor indexed="52"/>
        <bgColor indexed="43"/>
      </patternFill>
    </fill>
  </fills>
  <borders count="15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19" fillId="0" borderId="0"/>
    <xf numFmtId="0" fontId="12" fillId="0" borderId="0"/>
    <xf numFmtId="0" fontId="1" fillId="0" borderId="0"/>
    <xf numFmtId="0" fontId="20" fillId="0" borderId="40">
      <alignment horizontal="justify" vertical="justify" wrapText="1"/>
    </xf>
    <xf numFmtId="0" fontId="1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76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41" fontId="12" fillId="0" borderId="26" xfId="1" applyFont="1" applyBorder="1"/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9" fontId="10" fillId="0" borderId="7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8" xfId="0" applyFont="1" applyBorder="1" applyAlignment="1">
      <alignment horizontal="left" vertical="top" wrapText="1"/>
    </xf>
    <xf numFmtId="0" fontId="9" fillId="0" borderId="27" xfId="0" applyFont="1" applyBorder="1" applyAlignment="1">
      <alignment vertical="top"/>
    </xf>
    <xf numFmtId="0" fontId="9" fillId="0" borderId="28" xfId="0" applyFont="1" applyBorder="1" applyAlignment="1">
      <alignment vertical="top" wrapText="1"/>
    </xf>
    <xf numFmtId="0" fontId="10" fillId="0" borderId="28" xfId="0" applyFont="1" applyBorder="1" applyAlignment="1">
      <alignment vertical="top"/>
    </xf>
    <xf numFmtId="0" fontId="9" fillId="0" borderId="29" xfId="0" applyFont="1" applyBorder="1" applyAlignment="1">
      <alignment vertical="top" wrapText="1"/>
    </xf>
    <xf numFmtId="49" fontId="10" fillId="0" borderId="27" xfId="0" applyNumberFormat="1" applyFont="1" applyBorder="1" applyAlignment="1">
      <alignment vertical="top"/>
    </xf>
    <xf numFmtId="41" fontId="12" fillId="0" borderId="30" xfId="1" applyFont="1" applyBorder="1"/>
    <xf numFmtId="0" fontId="9" fillId="0" borderId="0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49" fontId="13" fillId="0" borderId="0" xfId="0" applyNumberFormat="1" applyFont="1" applyAlignment="1">
      <alignment vertical="top"/>
    </xf>
    <xf numFmtId="0" fontId="12" fillId="0" borderId="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41" fontId="12" fillId="0" borderId="36" xfId="1" applyFont="1" applyBorder="1"/>
    <xf numFmtId="0" fontId="9" fillId="0" borderId="37" xfId="0" applyFont="1" applyBorder="1" applyAlignment="1">
      <alignment vertical="top"/>
    </xf>
    <xf numFmtId="0" fontId="9" fillId="0" borderId="38" xfId="0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9" fillId="0" borderId="39" xfId="0" applyFont="1" applyBorder="1" applyAlignment="1">
      <alignment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0" xfId="0" applyFont="1"/>
    <xf numFmtId="0" fontId="0" fillId="0" borderId="0" xfId="0" applyBorder="1"/>
    <xf numFmtId="41" fontId="12" fillId="0" borderId="0" xfId="1" applyFont="1" applyBorder="1"/>
    <xf numFmtId="0" fontId="7" fillId="0" borderId="0" xfId="0" applyFont="1"/>
    <xf numFmtId="0" fontId="12" fillId="0" borderId="0" xfId="0" applyFont="1" applyBorder="1" applyAlignment="1">
      <alignment vertical="top" wrapText="1"/>
    </xf>
    <xf numFmtId="0" fontId="15" fillId="0" borderId="0" xfId="0" applyFont="1"/>
    <xf numFmtId="41" fontId="15" fillId="0" borderId="0" xfId="0" applyNumberFormat="1" applyFont="1"/>
    <xf numFmtId="2" fontId="7" fillId="0" borderId="0" xfId="0" applyNumberFormat="1" applyFont="1"/>
    <xf numFmtId="0" fontId="17" fillId="0" borderId="0" xfId="0" applyFont="1"/>
    <xf numFmtId="0" fontId="18" fillId="0" borderId="0" xfId="0" applyFont="1"/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vertical="top"/>
    </xf>
    <xf numFmtId="0" fontId="9" fillId="0" borderId="48" xfId="0" applyFont="1" applyBorder="1" applyAlignment="1">
      <alignment horizontal="left" vertical="top" wrapText="1"/>
    </xf>
    <xf numFmtId="9" fontId="12" fillId="0" borderId="49" xfId="0" applyNumberFormat="1" applyFont="1" applyBorder="1" applyAlignment="1">
      <alignment horizontal="center" vertical="center" wrapText="1"/>
    </xf>
    <xf numFmtId="9" fontId="12" fillId="0" borderId="50" xfId="0" applyNumberFormat="1" applyFont="1" applyBorder="1" applyAlignment="1">
      <alignment horizontal="center" vertical="center" wrapText="1"/>
    </xf>
    <xf numFmtId="10" fontId="12" fillId="0" borderId="51" xfId="0" applyNumberFormat="1" applyFont="1" applyBorder="1" applyAlignment="1">
      <alignment horizontal="center" vertical="center" wrapText="1"/>
    </xf>
    <xf numFmtId="9" fontId="12" fillId="0" borderId="52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vertical="center"/>
    </xf>
    <xf numFmtId="164" fontId="12" fillId="0" borderId="50" xfId="0" applyNumberFormat="1" applyFont="1" applyBorder="1" applyAlignment="1">
      <alignment horizontal="center" vertical="center" wrapText="1"/>
    </xf>
    <xf numFmtId="10" fontId="13" fillId="0" borderId="51" xfId="0" applyNumberFormat="1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41" fontId="12" fillId="0" borderId="53" xfId="1" applyFont="1" applyBorder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49" fontId="10" fillId="0" borderId="54" xfId="0" applyNumberFormat="1" applyFont="1" applyBorder="1" applyAlignment="1">
      <alignment vertical="top"/>
    </xf>
    <xf numFmtId="0" fontId="9" fillId="0" borderId="55" xfId="0" applyFont="1" applyBorder="1" applyAlignment="1">
      <alignment horizontal="left" vertical="top" wrapText="1"/>
    </xf>
    <xf numFmtId="9" fontId="12" fillId="0" borderId="56" xfId="0" applyNumberFormat="1" applyFont="1" applyBorder="1" applyAlignment="1">
      <alignment horizontal="center" vertical="center" wrapText="1"/>
    </xf>
    <xf numFmtId="9" fontId="12" fillId="0" borderId="57" xfId="0" applyNumberFormat="1" applyFont="1" applyBorder="1" applyAlignment="1">
      <alignment horizontal="center" vertical="center" wrapText="1"/>
    </xf>
    <xf numFmtId="9" fontId="13" fillId="0" borderId="58" xfId="0" applyNumberFormat="1" applyFont="1" applyBorder="1" applyAlignment="1">
      <alignment horizontal="center" vertical="center"/>
    </xf>
    <xf numFmtId="9" fontId="13" fillId="0" borderId="56" xfId="0" applyNumberFormat="1" applyFont="1" applyBorder="1" applyAlignment="1">
      <alignment vertical="center"/>
    </xf>
    <xf numFmtId="10" fontId="13" fillId="0" borderId="56" xfId="0" applyNumberFormat="1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41" fontId="12" fillId="0" borderId="59" xfId="1" applyFont="1" applyBorder="1" applyAlignment="1">
      <alignment vertical="center"/>
    </xf>
    <xf numFmtId="9" fontId="12" fillId="0" borderId="58" xfId="0" applyNumberFormat="1" applyFont="1" applyBorder="1" applyAlignment="1">
      <alignment horizontal="center" vertical="center" wrapText="1"/>
    </xf>
    <xf numFmtId="10" fontId="12" fillId="0" borderId="56" xfId="0" applyNumberFormat="1" applyFont="1" applyBorder="1" applyAlignment="1">
      <alignment horizontal="center" vertical="center" wrapText="1"/>
    </xf>
    <xf numFmtId="10" fontId="13" fillId="0" borderId="58" xfId="0" applyNumberFormat="1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165" fontId="13" fillId="0" borderId="58" xfId="1" applyNumberFormat="1" applyFont="1" applyBorder="1" applyAlignment="1">
      <alignment vertical="center"/>
    </xf>
    <xf numFmtId="165" fontId="12" fillId="0" borderId="56" xfId="1" applyNumberFormat="1" applyFont="1" applyBorder="1" applyAlignment="1">
      <alignment horizontal="center" vertical="center" wrapText="1"/>
    </xf>
    <xf numFmtId="165" fontId="13" fillId="0" borderId="56" xfId="1" applyNumberFormat="1" applyFont="1" applyBorder="1" applyAlignment="1">
      <alignment vertical="center"/>
    </xf>
    <xf numFmtId="0" fontId="9" fillId="0" borderId="55" xfId="0" applyFont="1" applyBorder="1" applyAlignment="1">
      <alignment vertical="top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3" fillId="0" borderId="58" xfId="0" applyFont="1" applyBorder="1" applyAlignment="1">
      <alignment vertical="center"/>
    </xf>
    <xf numFmtId="49" fontId="10" fillId="0" borderId="60" xfId="0" applyNumberFormat="1" applyFont="1" applyBorder="1" applyAlignment="1">
      <alignment vertical="top"/>
    </xf>
    <xf numFmtId="0" fontId="9" fillId="0" borderId="61" xfId="0" applyFont="1" applyBorder="1" applyAlignment="1">
      <alignment vertical="top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10" fontId="12" fillId="0" borderId="63" xfId="0" applyNumberFormat="1" applyFont="1" applyBorder="1" applyAlignment="1">
      <alignment horizontal="center" vertical="center" wrapText="1"/>
    </xf>
    <xf numFmtId="9" fontId="12" fillId="0" borderId="63" xfId="0" applyNumberFormat="1" applyFont="1" applyBorder="1" applyAlignment="1">
      <alignment horizontal="center" vertical="center" wrapText="1"/>
    </xf>
    <xf numFmtId="9" fontId="12" fillId="0" borderId="64" xfId="0" applyNumberFormat="1" applyFont="1" applyBorder="1" applyAlignment="1">
      <alignment horizontal="center" vertical="center" wrapText="1"/>
    </xf>
    <xf numFmtId="0" fontId="13" fillId="0" borderId="62" xfId="0" applyFont="1" applyBorder="1" applyAlignment="1">
      <alignment vertical="center"/>
    </xf>
    <xf numFmtId="0" fontId="13" fillId="0" borderId="63" xfId="0" applyFont="1" applyBorder="1" applyAlignment="1">
      <alignment horizontal="center" vertical="center"/>
    </xf>
    <xf numFmtId="0" fontId="13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41" fontId="12" fillId="0" borderId="65" xfId="1" applyFont="1" applyBorder="1" applyAlignment="1">
      <alignment vertical="center"/>
    </xf>
    <xf numFmtId="49" fontId="10" fillId="0" borderId="66" xfId="0" applyNumberFormat="1" applyFont="1" applyBorder="1" applyAlignment="1">
      <alignment vertical="top"/>
    </xf>
    <xf numFmtId="0" fontId="9" fillId="0" borderId="67" xfId="0" applyFont="1" applyBorder="1" applyAlignment="1">
      <alignment vertical="top" wrapText="1"/>
    </xf>
    <xf numFmtId="0" fontId="9" fillId="0" borderId="68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41" fontId="12" fillId="0" borderId="71" xfId="1" applyFont="1" applyBorder="1" applyAlignment="1">
      <alignment vertical="center"/>
    </xf>
    <xf numFmtId="49" fontId="13" fillId="0" borderId="54" xfId="0" applyNumberFormat="1" applyFont="1" applyBorder="1" applyAlignment="1">
      <alignment vertical="top"/>
    </xf>
    <xf numFmtId="0" fontId="12" fillId="0" borderId="55" xfId="0" applyFont="1" applyBorder="1" applyAlignment="1">
      <alignment horizontal="left" vertical="top" wrapText="1"/>
    </xf>
    <xf numFmtId="0" fontId="12" fillId="0" borderId="58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0" fillId="0" borderId="58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2" fillId="0" borderId="72" xfId="0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vertical="top"/>
    </xf>
    <xf numFmtId="0" fontId="14" fillId="0" borderId="74" xfId="0" applyFont="1" applyBorder="1" applyAlignment="1">
      <alignment vertical="top"/>
    </xf>
    <xf numFmtId="0" fontId="14" fillId="0" borderId="75" xfId="0" applyFont="1" applyBorder="1" applyAlignment="1">
      <alignment vertical="center"/>
    </xf>
    <xf numFmtId="0" fontId="14" fillId="0" borderId="76" xfId="0" applyFont="1" applyBorder="1" applyAlignment="1">
      <alignment vertical="center"/>
    </xf>
    <xf numFmtId="0" fontId="14" fillId="0" borderId="77" xfId="0" applyFont="1" applyBorder="1" applyAlignment="1">
      <alignment vertical="center"/>
    </xf>
    <xf numFmtId="0" fontId="14" fillId="0" borderId="78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41" fontId="12" fillId="0" borderId="79" xfId="1" applyFont="1" applyBorder="1" applyAlignment="1">
      <alignment vertical="center"/>
    </xf>
    <xf numFmtId="0" fontId="9" fillId="0" borderId="67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9" fontId="9" fillId="0" borderId="58" xfId="0" applyNumberFormat="1" applyFont="1" applyBorder="1" applyAlignment="1">
      <alignment horizontal="center" vertical="center" wrapText="1"/>
    </xf>
    <xf numFmtId="9" fontId="9" fillId="0" borderId="56" xfId="0" applyNumberFormat="1" applyFont="1" applyBorder="1" applyAlignment="1">
      <alignment horizontal="center" vertical="center" wrapText="1"/>
    </xf>
    <xf numFmtId="9" fontId="9" fillId="0" borderId="57" xfId="0" applyNumberFormat="1" applyFont="1" applyBorder="1" applyAlignment="1">
      <alignment horizontal="center" vertical="center" wrapText="1"/>
    </xf>
    <xf numFmtId="9" fontId="10" fillId="0" borderId="58" xfId="0" applyNumberFormat="1" applyFont="1" applyBorder="1" applyAlignment="1">
      <alignment vertical="center"/>
    </xf>
    <xf numFmtId="9" fontId="10" fillId="0" borderId="56" xfId="0" applyNumberFormat="1" applyFont="1" applyBorder="1" applyAlignment="1">
      <alignment vertical="center"/>
    </xf>
    <xf numFmtId="16" fontId="9" fillId="0" borderId="56" xfId="0" applyNumberFormat="1" applyFont="1" applyBorder="1" applyAlignment="1">
      <alignment horizontal="center" vertical="center" wrapText="1"/>
    </xf>
    <xf numFmtId="0" fontId="9" fillId="0" borderId="54" xfId="0" applyFont="1" applyBorder="1" applyAlignment="1">
      <alignment vertical="top"/>
    </xf>
    <xf numFmtId="0" fontId="9" fillId="0" borderId="55" xfId="0" applyFont="1" applyBorder="1" applyAlignment="1">
      <alignment vertical="top"/>
    </xf>
    <xf numFmtId="0" fontId="9" fillId="0" borderId="58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12" fillId="0" borderId="80" xfId="0" applyFont="1" applyBorder="1" applyAlignment="1">
      <alignment vertical="top" wrapText="1"/>
    </xf>
    <xf numFmtId="0" fontId="10" fillId="0" borderId="56" xfId="0" applyFont="1" applyBorder="1" applyAlignment="1">
      <alignment vertical="top"/>
    </xf>
    <xf numFmtId="0" fontId="10" fillId="0" borderId="57" xfId="0" applyFont="1" applyBorder="1" applyAlignment="1">
      <alignment vertical="top"/>
    </xf>
    <xf numFmtId="41" fontId="12" fillId="0" borderId="59" xfId="1" applyFont="1" applyBorder="1"/>
    <xf numFmtId="9" fontId="9" fillId="0" borderId="58" xfId="0" applyNumberFormat="1" applyFont="1" applyBorder="1" applyAlignment="1">
      <alignment horizontal="center" vertical="top" wrapText="1"/>
    </xf>
    <xf numFmtId="9" fontId="9" fillId="0" borderId="56" xfId="0" applyNumberFormat="1" applyFont="1" applyBorder="1" applyAlignment="1">
      <alignment horizontal="center" vertical="top" wrapText="1"/>
    </xf>
    <xf numFmtId="9" fontId="9" fillId="0" borderId="57" xfId="0" applyNumberFormat="1" applyFont="1" applyBorder="1" applyAlignment="1">
      <alignment horizontal="center" vertical="top" wrapText="1"/>
    </xf>
    <xf numFmtId="9" fontId="10" fillId="0" borderId="58" xfId="0" applyNumberFormat="1" applyFont="1" applyBorder="1" applyAlignment="1">
      <alignment vertical="top"/>
    </xf>
    <xf numFmtId="9" fontId="10" fillId="0" borderId="56" xfId="0" applyNumberFormat="1" applyFont="1" applyBorder="1" applyAlignment="1">
      <alignment vertical="top"/>
    </xf>
    <xf numFmtId="0" fontId="9" fillId="0" borderId="75" xfId="0" applyFont="1" applyBorder="1" applyAlignment="1">
      <alignment horizontal="left" vertical="top" wrapText="1"/>
    </xf>
    <xf numFmtId="0" fontId="9" fillId="0" borderId="77" xfId="0" applyFont="1" applyBorder="1" applyAlignment="1">
      <alignment horizontal="left" vertical="top" wrapText="1"/>
    </xf>
    <xf numFmtId="0" fontId="9" fillId="0" borderId="78" xfId="0" applyFont="1" applyBorder="1" applyAlignment="1">
      <alignment horizontal="left" vertical="top" wrapText="1"/>
    </xf>
    <xf numFmtId="0" fontId="9" fillId="0" borderId="75" xfId="0" applyFont="1" applyBorder="1" applyAlignment="1">
      <alignment vertical="top"/>
    </xf>
    <xf numFmtId="0" fontId="9" fillId="0" borderId="77" xfId="0" applyFont="1" applyBorder="1" applyAlignment="1">
      <alignment vertical="top"/>
    </xf>
    <xf numFmtId="0" fontId="9" fillId="0" borderId="78" xfId="0" applyFont="1" applyBorder="1" applyAlignment="1">
      <alignment vertical="top"/>
    </xf>
    <xf numFmtId="41" fontId="12" fillId="0" borderId="79" xfId="1" applyFont="1" applyBorder="1"/>
    <xf numFmtId="9" fontId="10" fillId="0" borderId="69" xfId="0" applyNumberFormat="1" applyFont="1" applyBorder="1" applyAlignment="1">
      <alignment horizontal="center" vertical="center"/>
    </xf>
    <xf numFmtId="10" fontId="10" fillId="0" borderId="69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vertical="top"/>
    </xf>
    <xf numFmtId="41" fontId="12" fillId="0" borderId="71" xfId="1" applyFont="1" applyBorder="1"/>
    <xf numFmtId="49" fontId="10" fillId="0" borderId="81" xfId="0" applyNumberFormat="1" applyFont="1" applyBorder="1" applyAlignment="1">
      <alignment vertical="top"/>
    </xf>
    <xf numFmtId="0" fontId="9" fillId="0" borderId="80" xfId="0" applyFont="1" applyBorder="1" applyAlignment="1">
      <alignment horizontal="left" vertical="top" wrapText="1"/>
    </xf>
    <xf numFmtId="0" fontId="9" fillId="0" borderId="82" xfId="0" applyFont="1" applyBorder="1" applyAlignment="1">
      <alignment horizontal="left" vertical="center" wrapText="1"/>
    </xf>
    <xf numFmtId="0" fontId="9" fillId="0" borderId="83" xfId="0" applyFont="1" applyBorder="1" applyAlignment="1">
      <alignment horizontal="left" vertical="center" wrapText="1"/>
    </xf>
    <xf numFmtId="0" fontId="9" fillId="0" borderId="84" xfId="0" applyFont="1" applyBorder="1" applyAlignment="1">
      <alignment horizontal="left" vertical="center" wrapText="1"/>
    </xf>
    <xf numFmtId="0" fontId="10" fillId="0" borderId="82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10" fillId="0" borderId="83" xfId="0" applyFont="1" applyBorder="1" applyAlignment="1">
      <alignment vertical="top"/>
    </xf>
    <xf numFmtId="0" fontId="10" fillId="0" borderId="84" xfId="0" applyFont="1" applyBorder="1" applyAlignment="1">
      <alignment vertical="top"/>
    </xf>
    <xf numFmtId="41" fontId="12" fillId="0" borderId="85" xfId="1" applyFont="1" applyBorder="1"/>
    <xf numFmtId="9" fontId="9" fillId="0" borderId="86" xfId="0" applyNumberFormat="1" applyFont="1" applyBorder="1" applyAlignment="1">
      <alignment horizontal="center" vertical="center" wrapText="1"/>
    </xf>
    <xf numFmtId="9" fontId="9" fillId="0" borderId="87" xfId="0" applyNumberFormat="1" applyFont="1" applyBorder="1" applyAlignment="1">
      <alignment horizontal="center" vertical="center" wrapText="1"/>
    </xf>
    <xf numFmtId="9" fontId="9" fillId="0" borderId="88" xfId="0" applyNumberFormat="1" applyFont="1" applyBorder="1" applyAlignment="1">
      <alignment horizontal="center" vertical="center" wrapText="1"/>
    </xf>
    <xf numFmtId="0" fontId="10" fillId="0" borderId="88" xfId="0" applyFont="1" applyBorder="1" applyAlignment="1">
      <alignment vertical="top"/>
    </xf>
    <xf numFmtId="0" fontId="10" fillId="0" borderId="69" xfId="0" applyFont="1" applyBorder="1" applyAlignment="1">
      <alignment vertical="top"/>
    </xf>
    <xf numFmtId="10" fontId="9" fillId="0" borderId="82" xfId="0" applyNumberFormat="1" applyFont="1" applyBorder="1" applyAlignment="1">
      <alignment horizontal="center" vertical="center" wrapText="1"/>
    </xf>
    <xf numFmtId="10" fontId="9" fillId="0" borderId="83" xfId="0" applyNumberFormat="1" applyFont="1" applyBorder="1" applyAlignment="1">
      <alignment horizontal="center" vertical="center" wrapText="1"/>
    </xf>
    <xf numFmtId="164" fontId="9" fillId="0" borderId="83" xfId="0" applyNumberFormat="1" applyFont="1" applyBorder="1" applyAlignment="1">
      <alignment horizontal="center" vertical="center" wrapText="1"/>
    </xf>
    <xf numFmtId="164" fontId="9" fillId="0" borderId="84" xfId="0" applyNumberFormat="1" applyFont="1" applyBorder="1" applyAlignment="1">
      <alignment horizontal="center" vertical="center" wrapText="1"/>
    </xf>
    <xf numFmtId="10" fontId="13" fillId="0" borderId="82" xfId="0" applyNumberFormat="1" applyFont="1" applyBorder="1" applyAlignment="1">
      <alignment horizontal="center" vertical="center"/>
    </xf>
    <xf numFmtId="10" fontId="13" fillId="0" borderId="83" xfId="0" applyNumberFormat="1" applyFont="1" applyBorder="1" applyAlignment="1">
      <alignment horizontal="center" vertical="center"/>
    </xf>
    <xf numFmtId="10" fontId="10" fillId="0" borderId="83" xfId="0" applyNumberFormat="1" applyFont="1" applyBorder="1" applyAlignment="1">
      <alignment horizontal="center" vertical="center"/>
    </xf>
    <xf numFmtId="0" fontId="9" fillId="0" borderId="89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horizontal="center" vertical="center"/>
    </xf>
    <xf numFmtId="0" fontId="10" fillId="0" borderId="90" xfId="0" applyFont="1" applyBorder="1" applyAlignment="1">
      <alignment vertical="top"/>
    </xf>
    <xf numFmtId="0" fontId="10" fillId="0" borderId="91" xfId="0" applyFont="1" applyBorder="1" applyAlignment="1">
      <alignment vertical="top"/>
    </xf>
    <xf numFmtId="10" fontId="9" fillId="0" borderId="86" xfId="0" applyNumberFormat="1" applyFont="1" applyBorder="1" applyAlignment="1">
      <alignment horizontal="center" vertical="center" wrapText="1"/>
    </xf>
    <xf numFmtId="10" fontId="9" fillId="0" borderId="87" xfId="0" applyNumberFormat="1" applyFont="1" applyBorder="1" applyAlignment="1">
      <alignment horizontal="center" vertical="center" wrapText="1"/>
    </xf>
    <xf numFmtId="164" fontId="9" fillId="0" borderId="87" xfId="0" applyNumberFormat="1" applyFont="1" applyBorder="1" applyAlignment="1">
      <alignment horizontal="center" vertical="center" wrapText="1"/>
    </xf>
    <xf numFmtId="10" fontId="10" fillId="0" borderId="87" xfId="0" applyNumberFormat="1" applyFont="1" applyBorder="1" applyAlignment="1">
      <alignment vertical="center"/>
    </xf>
    <xf numFmtId="10" fontId="10" fillId="0" borderId="87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9" fontId="21" fillId="0" borderId="58" xfId="0" applyNumberFormat="1" applyFont="1" applyBorder="1" applyAlignment="1">
      <alignment vertical="center"/>
    </xf>
    <xf numFmtId="9" fontId="22" fillId="0" borderId="56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9" fillId="0" borderId="92" xfId="0" applyFont="1" applyBorder="1" applyAlignment="1">
      <alignment vertical="top"/>
    </xf>
    <xf numFmtId="0" fontId="9" fillId="0" borderId="93" xfId="0" applyFont="1" applyBorder="1" applyAlignment="1">
      <alignment horizontal="left" vertical="top" wrapText="1"/>
    </xf>
    <xf numFmtId="0" fontId="9" fillId="0" borderId="94" xfId="0" applyFont="1" applyBorder="1" applyAlignment="1">
      <alignment horizontal="left" vertical="top" wrapText="1"/>
    </xf>
    <xf numFmtId="49" fontId="10" fillId="0" borderId="92" xfId="0" applyNumberFormat="1" applyFont="1" applyBorder="1" applyAlignment="1">
      <alignment vertical="top"/>
    </xf>
    <xf numFmtId="9" fontId="9" fillId="0" borderId="95" xfId="0" applyNumberFormat="1" applyFont="1" applyBorder="1" applyAlignment="1">
      <alignment horizontal="center" vertical="center" wrapText="1"/>
    </xf>
    <xf numFmtId="10" fontId="9" fillId="0" borderId="96" xfId="0" applyNumberFormat="1" applyFont="1" applyBorder="1" applyAlignment="1">
      <alignment horizontal="center" vertical="center" wrapText="1"/>
    </xf>
    <xf numFmtId="9" fontId="9" fillId="0" borderId="96" xfId="0" applyNumberFormat="1" applyFont="1" applyBorder="1" applyAlignment="1">
      <alignment horizontal="center" vertical="center" wrapText="1"/>
    </xf>
    <xf numFmtId="9" fontId="9" fillId="0" borderId="97" xfId="0" applyNumberFormat="1" applyFont="1" applyBorder="1" applyAlignment="1">
      <alignment horizontal="center" vertical="center" wrapText="1"/>
    </xf>
    <xf numFmtId="10" fontId="10" fillId="0" borderId="98" xfId="0" applyNumberFormat="1" applyFont="1" applyBorder="1" applyAlignment="1">
      <alignment vertical="center"/>
    </xf>
    <xf numFmtId="10" fontId="10" fillId="0" borderId="96" xfId="0" applyNumberFormat="1" applyFont="1" applyBorder="1" applyAlignment="1">
      <alignment horizontal="center" vertical="center"/>
    </xf>
    <xf numFmtId="0" fontId="10" fillId="0" borderId="96" xfId="0" applyFont="1" applyBorder="1" applyAlignment="1">
      <alignment vertical="top"/>
    </xf>
    <xf numFmtId="0" fontId="10" fillId="0" borderId="97" xfId="0" applyFont="1" applyBorder="1" applyAlignment="1">
      <alignment vertical="top"/>
    </xf>
    <xf numFmtId="41" fontId="12" fillId="0" borderId="99" xfId="1" applyFont="1" applyBorder="1"/>
    <xf numFmtId="9" fontId="12" fillId="0" borderId="86" xfId="0" applyNumberFormat="1" applyFont="1" applyBorder="1" applyAlignment="1">
      <alignment horizontal="center" vertical="center" wrapText="1"/>
    </xf>
    <xf numFmtId="10" fontId="12" fillId="0" borderId="87" xfId="0" applyNumberFormat="1" applyFont="1" applyBorder="1" applyAlignment="1">
      <alignment horizontal="center" vertical="center" wrapText="1"/>
    </xf>
    <xf numFmtId="9" fontId="12" fillId="0" borderId="87" xfId="0" applyNumberFormat="1" applyFont="1" applyBorder="1" applyAlignment="1">
      <alignment horizontal="center" vertical="center" wrapText="1"/>
    </xf>
    <xf numFmtId="9" fontId="12" fillId="0" borderId="88" xfId="0" applyNumberFormat="1" applyFont="1" applyBorder="1" applyAlignment="1">
      <alignment horizontal="center" vertical="center" wrapText="1"/>
    </xf>
    <xf numFmtId="9" fontId="10" fillId="0" borderId="100" xfId="0" applyNumberFormat="1" applyFont="1" applyBorder="1" applyAlignment="1">
      <alignment vertical="center"/>
    </xf>
    <xf numFmtId="9" fontId="10" fillId="0" borderId="87" xfId="0" applyNumberFormat="1" applyFont="1" applyBorder="1" applyAlignment="1">
      <alignment horizontal="center" vertical="center"/>
    </xf>
    <xf numFmtId="9" fontId="9" fillId="0" borderId="68" xfId="0" applyNumberFormat="1" applyFont="1" applyBorder="1" applyAlignment="1">
      <alignment horizontal="center" vertical="center" wrapText="1"/>
    </xf>
    <xf numFmtId="10" fontId="9" fillId="0" borderId="69" xfId="0" applyNumberFormat="1" applyFont="1" applyBorder="1" applyAlignment="1">
      <alignment horizontal="center" vertical="center" wrapText="1"/>
    </xf>
    <xf numFmtId="9" fontId="9" fillId="0" borderId="69" xfId="0" applyNumberFormat="1" applyFont="1" applyBorder="1" applyAlignment="1">
      <alignment horizontal="center" vertical="center" wrapText="1"/>
    </xf>
    <xf numFmtId="9" fontId="9" fillId="0" borderId="70" xfId="0" applyNumberFormat="1" applyFont="1" applyBorder="1" applyAlignment="1">
      <alignment horizontal="center" vertical="center" wrapText="1"/>
    </xf>
    <xf numFmtId="10" fontId="10" fillId="0" borderId="69" xfId="0" applyNumberFormat="1" applyFont="1" applyBorder="1" applyAlignment="1">
      <alignment vertical="center"/>
    </xf>
    <xf numFmtId="9" fontId="9" fillId="0" borderId="82" xfId="0" applyNumberFormat="1" applyFont="1" applyBorder="1" applyAlignment="1">
      <alignment horizontal="center" vertical="center" wrapText="1"/>
    </xf>
    <xf numFmtId="9" fontId="9" fillId="0" borderId="83" xfId="0" applyNumberFormat="1" applyFont="1" applyBorder="1" applyAlignment="1">
      <alignment horizontal="center" vertical="center" wrapText="1"/>
    </xf>
    <xf numFmtId="9" fontId="9" fillId="0" borderId="84" xfId="0" applyNumberFormat="1" applyFont="1" applyBorder="1" applyAlignment="1">
      <alignment horizontal="center" vertical="center" wrapText="1"/>
    </xf>
    <xf numFmtId="10" fontId="10" fillId="0" borderId="101" xfId="0" applyNumberFormat="1" applyFont="1" applyBorder="1" applyAlignment="1">
      <alignment vertical="center"/>
    </xf>
    <xf numFmtId="0" fontId="9" fillId="0" borderId="102" xfId="0" applyFont="1" applyBorder="1" applyAlignment="1">
      <alignment vertical="top"/>
    </xf>
    <xf numFmtId="0" fontId="9" fillId="0" borderId="103" xfId="0" applyFont="1" applyBorder="1" applyAlignment="1">
      <alignment vertical="top"/>
    </xf>
    <xf numFmtId="0" fontId="9" fillId="0" borderId="104" xfId="0" applyFont="1" applyBorder="1" applyAlignment="1">
      <alignment vertical="top"/>
    </xf>
    <xf numFmtId="0" fontId="10" fillId="0" borderId="102" xfId="0" applyFont="1" applyBorder="1" applyAlignment="1">
      <alignment vertical="top"/>
    </xf>
    <xf numFmtId="0" fontId="10" fillId="0" borderId="103" xfId="0" applyFont="1" applyBorder="1" applyAlignment="1">
      <alignment vertical="top"/>
    </xf>
    <xf numFmtId="0" fontId="10" fillId="0" borderId="104" xfId="0" applyFont="1" applyBorder="1" applyAlignment="1">
      <alignment vertical="top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/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/>
    <xf numFmtId="0" fontId="27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22" xfId="0" applyFont="1" applyBorder="1" applyAlignment="1">
      <alignment horizontal="center" vertical="top"/>
    </xf>
    <xf numFmtId="0" fontId="14" fillId="0" borderId="7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41" fontId="14" fillId="0" borderId="26" xfId="1" applyFont="1" applyBorder="1"/>
    <xf numFmtId="0" fontId="30" fillId="0" borderId="25" xfId="0" applyFont="1" applyBorder="1" applyAlignment="1">
      <alignment vertical="top"/>
    </xf>
    <xf numFmtId="41" fontId="14" fillId="0" borderId="34" xfId="1" applyFont="1" applyBorder="1"/>
    <xf numFmtId="0" fontId="30" fillId="0" borderId="7" xfId="0" applyFont="1" applyBorder="1" applyAlignment="1">
      <alignment vertical="top"/>
    </xf>
    <xf numFmtId="0" fontId="14" fillId="0" borderId="29" xfId="0" applyFont="1" applyBorder="1" applyAlignment="1">
      <alignment vertical="top" wrapText="1"/>
    </xf>
    <xf numFmtId="0" fontId="30" fillId="0" borderId="27" xfId="0" applyFont="1" applyBorder="1" applyAlignment="1">
      <alignment vertical="top"/>
    </xf>
    <xf numFmtId="41" fontId="14" fillId="0" borderId="30" xfId="1" applyFont="1" applyBorder="1"/>
    <xf numFmtId="41" fontId="14" fillId="0" borderId="36" xfId="1" applyFont="1" applyBorder="1"/>
    <xf numFmtId="0" fontId="14" fillId="0" borderId="7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30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top"/>
    </xf>
    <xf numFmtId="0" fontId="12" fillId="0" borderId="7" xfId="0" applyFont="1" applyBorder="1" applyAlignment="1">
      <alignment vertical="top"/>
    </xf>
    <xf numFmtId="0" fontId="13" fillId="0" borderId="0" xfId="0" applyFont="1" applyAlignment="1">
      <alignment vertical="top"/>
    </xf>
    <xf numFmtId="0" fontId="12" fillId="0" borderId="8" xfId="0" applyFont="1" applyBorder="1" applyAlignment="1">
      <alignment vertical="top" wrapText="1"/>
    </xf>
    <xf numFmtId="49" fontId="13" fillId="0" borderId="7" xfId="0" applyNumberFormat="1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2" fillId="0" borderId="24" xfId="0" applyFont="1" applyBorder="1" applyAlignment="1">
      <alignment vertical="top" wrapText="1"/>
    </xf>
    <xf numFmtId="49" fontId="13" fillId="0" borderId="25" xfId="0" applyNumberFormat="1" applyFont="1" applyBorder="1" applyAlignment="1">
      <alignment vertical="top"/>
    </xf>
    <xf numFmtId="0" fontId="30" fillId="0" borderId="31" xfId="0" applyFont="1" applyBorder="1" applyAlignment="1">
      <alignment vertical="top"/>
    </xf>
    <xf numFmtId="41" fontId="14" fillId="0" borderId="107" xfId="1" applyFont="1" applyBorder="1"/>
    <xf numFmtId="0" fontId="14" fillId="0" borderId="2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12" fillId="0" borderId="33" xfId="0" applyFont="1" applyBorder="1" applyAlignment="1">
      <alignment horizontal="center" vertical="top"/>
    </xf>
    <xf numFmtId="0" fontId="12" fillId="0" borderId="25" xfId="0" applyFont="1" applyBorder="1" applyAlignment="1">
      <alignment vertical="top"/>
    </xf>
    <xf numFmtId="0" fontId="12" fillId="0" borderId="105" xfId="0" applyFont="1" applyBorder="1" applyAlignment="1">
      <alignment horizontal="center" vertical="top"/>
    </xf>
    <xf numFmtId="0" fontId="12" fillId="0" borderId="31" xfId="0" applyFont="1" applyBorder="1" applyAlignment="1">
      <alignment vertical="top"/>
    </xf>
    <xf numFmtId="0" fontId="12" fillId="0" borderId="106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49" fontId="13" fillId="0" borderId="31" xfId="0" applyNumberFormat="1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49" fontId="13" fillId="0" borderId="27" xfId="0" applyNumberFormat="1" applyFont="1" applyBorder="1" applyAlignment="1">
      <alignment vertical="top"/>
    </xf>
    <xf numFmtId="0" fontId="12" fillId="0" borderId="35" xfId="0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2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37" fillId="0" borderId="7" xfId="0" applyFont="1" applyBorder="1" applyAlignment="1">
      <alignment vertical="top"/>
    </xf>
    <xf numFmtId="0" fontId="36" fillId="0" borderId="8" xfId="0" applyFont="1" applyBorder="1" applyAlignment="1">
      <alignment vertical="top" wrapText="1"/>
    </xf>
    <xf numFmtId="0" fontId="37" fillId="0" borderId="27" xfId="0" applyFont="1" applyBorder="1" applyAlignment="1">
      <alignment vertical="top"/>
    </xf>
    <xf numFmtId="0" fontId="36" fillId="0" borderId="29" xfId="0" applyFont="1" applyBorder="1" applyAlignment="1">
      <alignment vertical="top" wrapText="1"/>
    </xf>
    <xf numFmtId="49" fontId="30" fillId="0" borderId="31" xfId="0" applyNumberFormat="1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14" fillId="0" borderId="106" xfId="0" applyFont="1" applyBorder="1" applyAlignment="1">
      <alignment vertical="top"/>
    </xf>
    <xf numFmtId="41" fontId="36" fillId="0" borderId="31" xfId="1" applyFont="1" applyBorder="1" applyAlignment="1">
      <alignment vertical="top"/>
    </xf>
    <xf numFmtId="41" fontId="36" fillId="0" borderId="32" xfId="1" applyFont="1" applyBorder="1" applyAlignment="1">
      <alignment vertical="top"/>
    </xf>
    <xf numFmtId="0" fontId="3" fillId="0" borderId="0" xfId="0" applyFont="1" applyAlignment="1"/>
    <xf numFmtId="0" fontId="6" fillId="2" borderId="4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7" fillId="2" borderId="112" xfId="0" applyFont="1" applyFill="1" applyBorder="1" applyAlignment="1">
      <alignment horizontal="center"/>
    </xf>
    <xf numFmtId="0" fontId="8" fillId="3" borderId="117" xfId="0" applyFont="1" applyFill="1" applyBorder="1" applyAlignment="1">
      <alignment horizontal="center" vertical="center" wrapText="1"/>
    </xf>
    <xf numFmtId="0" fontId="8" fillId="3" borderId="118" xfId="0" applyFont="1" applyFill="1" applyBorder="1" applyAlignment="1">
      <alignment horizontal="center" vertical="center" wrapText="1"/>
    </xf>
    <xf numFmtId="0" fontId="8" fillId="3" borderId="119" xfId="0" applyFont="1" applyFill="1" applyBorder="1" applyAlignment="1">
      <alignment horizontal="center" vertical="center" wrapText="1"/>
    </xf>
    <xf numFmtId="0" fontId="9" fillId="0" borderId="120" xfId="0" applyFont="1" applyBorder="1" applyAlignment="1">
      <alignment horizontal="center" vertical="top"/>
    </xf>
    <xf numFmtId="0" fontId="9" fillId="0" borderId="40" xfId="0" applyFont="1" applyBorder="1" applyAlignment="1">
      <alignment vertical="top"/>
    </xf>
    <xf numFmtId="49" fontId="10" fillId="0" borderId="122" xfId="0" applyNumberFormat="1" applyFont="1" applyBorder="1" applyAlignment="1">
      <alignment vertical="top"/>
    </xf>
    <xf numFmtId="10" fontId="39" fillId="0" borderId="123" xfId="0" applyNumberFormat="1" applyFont="1" applyBorder="1" applyAlignment="1">
      <alignment horizontal="center" vertical="center" wrapText="1"/>
    </xf>
    <xf numFmtId="9" fontId="12" fillId="0" borderId="48" xfId="0" applyNumberFormat="1" applyFont="1" applyBorder="1" applyAlignment="1">
      <alignment horizontal="center" vertical="center" wrapText="1"/>
    </xf>
    <xf numFmtId="10" fontId="10" fillId="0" borderId="51" xfId="0" applyNumberFormat="1" applyFont="1" applyBorder="1" applyAlignment="1">
      <alignment vertical="center"/>
    </xf>
    <xf numFmtId="165" fontId="12" fillId="0" borderId="53" xfId="1" applyNumberFormat="1" applyFont="1" applyBorder="1" applyAlignment="1">
      <alignment vertical="center"/>
    </xf>
    <xf numFmtId="49" fontId="10" fillId="0" borderId="124" xfId="0" applyNumberFormat="1" applyFont="1" applyBorder="1" applyAlignment="1">
      <alignment vertical="top"/>
    </xf>
    <xf numFmtId="9" fontId="39" fillId="0" borderId="125" xfId="0" applyNumberFormat="1" applyFont="1" applyBorder="1" applyAlignment="1">
      <alignment horizontal="center" vertical="center" wrapText="1"/>
    </xf>
    <xf numFmtId="9" fontId="12" fillId="0" borderId="55" xfId="0" applyNumberFormat="1" applyFont="1" applyBorder="1" applyAlignment="1">
      <alignment horizontal="center" vertical="center" wrapText="1"/>
    </xf>
    <xf numFmtId="10" fontId="10" fillId="0" borderId="56" xfId="0" applyNumberFormat="1" applyFont="1" applyBorder="1" applyAlignment="1">
      <alignment vertical="center"/>
    </xf>
    <xf numFmtId="165" fontId="12" fillId="0" borderId="59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1" xfId="0" applyBorder="1" applyAlignment="1">
      <alignment vertical="center"/>
    </xf>
    <xf numFmtId="0" fontId="9" fillId="0" borderId="100" xfId="0" applyFont="1" applyBorder="1" applyAlignment="1">
      <alignment vertical="top" wrapText="1"/>
    </xf>
    <xf numFmtId="49" fontId="13" fillId="0" borderId="124" xfId="0" applyNumberFormat="1" applyFont="1" applyBorder="1" applyAlignment="1">
      <alignment vertical="top"/>
    </xf>
    <xf numFmtId="0" fontId="12" fillId="0" borderId="125" xfId="0" applyFont="1" applyBorder="1" applyAlignment="1">
      <alignment horizontal="left" vertical="top"/>
    </xf>
    <xf numFmtId="0" fontId="12" fillId="0" borderId="72" xfId="0" applyFont="1" applyBorder="1" applyAlignment="1">
      <alignment horizontal="left" vertical="top" wrapText="1"/>
    </xf>
    <xf numFmtId="9" fontId="12" fillId="0" borderId="125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00" xfId="0" applyBorder="1" applyAlignment="1">
      <alignment vertical="center"/>
    </xf>
    <xf numFmtId="0" fontId="10" fillId="0" borderId="101" xfId="0" applyFont="1" applyBorder="1" applyAlignment="1">
      <alignment vertical="center"/>
    </xf>
    <xf numFmtId="0" fontId="10" fillId="0" borderId="84" xfId="0" applyFont="1" applyBorder="1" applyAlignment="1">
      <alignment vertical="center"/>
    </xf>
    <xf numFmtId="165" fontId="12" fillId="0" borderId="85" xfId="1" applyNumberFormat="1" applyFont="1" applyBorder="1" applyAlignment="1">
      <alignment vertical="center"/>
    </xf>
    <xf numFmtId="0" fontId="9" fillId="0" borderId="127" xfId="0" applyFont="1" applyBorder="1" applyAlignment="1">
      <alignment horizontal="center" vertical="top"/>
    </xf>
    <xf numFmtId="0" fontId="9" fillId="0" borderId="128" xfId="0" applyFont="1" applyBorder="1" applyAlignment="1">
      <alignment vertical="top"/>
    </xf>
    <xf numFmtId="0" fontId="9" fillId="0" borderId="106" xfId="0" applyFont="1" applyBorder="1" applyAlignment="1">
      <alignment vertical="top" wrapText="1"/>
    </xf>
    <xf numFmtId="0" fontId="9" fillId="0" borderId="129" xfId="0" applyFont="1" applyBorder="1" applyAlignment="1">
      <alignment vertical="top" wrapText="1"/>
    </xf>
    <xf numFmtId="49" fontId="10" fillId="0" borderId="130" xfId="0" applyNumberFormat="1" applyFont="1" applyBorder="1" applyAlignment="1">
      <alignment vertical="top"/>
    </xf>
    <xf numFmtId="0" fontId="9" fillId="0" borderId="131" xfId="0" applyFont="1" applyBorder="1" applyAlignment="1">
      <alignment horizontal="left" vertical="top"/>
    </xf>
    <xf numFmtId="0" fontId="9" fillId="0" borderId="132" xfId="0" applyFont="1" applyBorder="1" applyAlignment="1">
      <alignment horizontal="left" vertical="top" wrapText="1"/>
    </xf>
    <xf numFmtId="0" fontId="9" fillId="0" borderId="131" xfId="0" applyFont="1" applyBorder="1" applyAlignment="1">
      <alignment horizontal="center" vertical="center" wrapText="1"/>
    </xf>
    <xf numFmtId="9" fontId="12" fillId="0" borderId="133" xfId="0" applyNumberFormat="1" applyFont="1" applyBorder="1" applyAlignment="1">
      <alignment horizontal="center" vertical="center" wrapText="1"/>
    </xf>
    <xf numFmtId="0" fontId="10" fillId="0" borderId="134" xfId="0" applyFont="1" applyBorder="1" applyAlignment="1">
      <alignment vertical="center"/>
    </xf>
    <xf numFmtId="0" fontId="10" fillId="0" borderId="135" xfId="0" applyFont="1" applyBorder="1" applyAlignment="1">
      <alignment vertical="center"/>
    </xf>
    <xf numFmtId="165" fontId="12" fillId="0" borderId="136" xfId="1" applyNumberFormat="1" applyFont="1" applyBorder="1" applyAlignment="1">
      <alignment vertical="center"/>
    </xf>
    <xf numFmtId="49" fontId="10" fillId="0" borderId="40" xfId="0" applyNumberFormat="1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10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87" xfId="0" applyFont="1" applyBorder="1" applyAlignment="1">
      <alignment vertical="center"/>
    </xf>
    <xf numFmtId="0" fontId="10" fillId="0" borderId="88" xfId="0" applyFont="1" applyBorder="1" applyAlignment="1">
      <alignment vertical="center"/>
    </xf>
    <xf numFmtId="165" fontId="12" fillId="0" borderId="26" xfId="1" applyNumberFormat="1" applyFont="1" applyBorder="1" applyAlignment="1">
      <alignment vertical="center"/>
    </xf>
    <xf numFmtId="9" fontId="12" fillId="0" borderId="8" xfId="0" applyNumberFormat="1" applyFont="1" applyBorder="1" applyAlignment="1">
      <alignment horizontal="center" vertical="center" wrapText="1"/>
    </xf>
    <xf numFmtId="0" fontId="0" fillId="0" borderId="128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29" xfId="0" applyBorder="1" applyAlignment="1">
      <alignment vertical="center"/>
    </xf>
    <xf numFmtId="0" fontId="9" fillId="0" borderId="106" xfId="0" applyFont="1" applyBorder="1" applyAlignment="1">
      <alignment vertical="top"/>
    </xf>
    <xf numFmtId="0" fontId="9" fillId="0" borderId="129" xfId="0" applyFont="1" applyBorder="1" applyAlignment="1">
      <alignment vertical="top"/>
    </xf>
    <xf numFmtId="49" fontId="10" fillId="0" borderId="128" xfId="0" applyNumberFormat="1" applyFont="1" applyBorder="1" applyAlignment="1">
      <alignment vertical="top"/>
    </xf>
    <xf numFmtId="0" fontId="14" fillId="0" borderId="129" xfId="0" applyFont="1" applyBorder="1" applyAlignment="1">
      <alignment vertical="top"/>
    </xf>
    <xf numFmtId="0" fontId="14" fillId="0" borderId="106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9" fillId="0" borderId="137" xfId="0" applyFont="1" applyBorder="1" applyAlignment="1">
      <alignment vertical="center"/>
    </xf>
    <xf numFmtId="0" fontId="9" fillId="0" borderId="138" xfId="0" applyFont="1" applyBorder="1" applyAlignment="1">
      <alignment vertical="center"/>
    </xf>
    <xf numFmtId="165" fontId="12" fillId="0" borderId="107" xfId="1" applyNumberFormat="1" applyFont="1" applyBorder="1" applyAlignment="1">
      <alignment vertical="center"/>
    </xf>
    <xf numFmtId="0" fontId="9" fillId="0" borderId="100" xfId="0" applyFont="1" applyBorder="1" applyAlignment="1">
      <alignment vertical="top"/>
    </xf>
    <xf numFmtId="49" fontId="10" fillId="0" borderId="139" xfId="0" applyNumberFormat="1" applyFont="1" applyBorder="1" applyAlignment="1">
      <alignment vertical="top"/>
    </xf>
    <xf numFmtId="0" fontId="9" fillId="0" borderId="140" xfId="0" applyFont="1" applyBorder="1" applyAlignment="1">
      <alignment vertical="top" wrapText="1"/>
    </xf>
    <xf numFmtId="0" fontId="9" fillId="0" borderId="141" xfId="0" applyFont="1" applyBorder="1" applyAlignment="1">
      <alignment vertical="top" wrapText="1"/>
    </xf>
    <xf numFmtId="0" fontId="9" fillId="0" borderId="140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165" fontId="12" fillId="0" borderId="71" xfId="1" applyNumberFormat="1" applyFont="1" applyBorder="1" applyAlignment="1">
      <alignment vertical="center"/>
    </xf>
    <xf numFmtId="49" fontId="10" fillId="0" borderId="124" xfId="0" applyNumberFormat="1" applyFont="1" applyBorder="1" applyAlignment="1">
      <alignment horizontal="center" vertical="top"/>
    </xf>
    <xf numFmtId="9" fontId="9" fillId="0" borderId="125" xfId="0" applyNumberFormat="1" applyFont="1" applyBorder="1" applyAlignment="1">
      <alignment horizontal="center" vertical="center" wrapText="1"/>
    </xf>
    <xf numFmtId="10" fontId="13" fillId="0" borderId="56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0" fontId="12" fillId="0" borderId="55" xfId="0" applyNumberFormat="1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top"/>
    </xf>
    <xf numFmtId="0" fontId="9" fillId="0" borderId="106" xfId="0" applyFont="1" applyBorder="1" applyAlignment="1">
      <alignment vertical="center"/>
    </xf>
    <xf numFmtId="9" fontId="12" fillId="0" borderId="32" xfId="0" applyNumberFormat="1" applyFont="1" applyBorder="1" applyAlignment="1">
      <alignment horizontal="center" vertical="center"/>
    </xf>
    <xf numFmtId="0" fontId="9" fillId="0" borderId="142" xfId="0" applyFont="1" applyBorder="1" applyAlignment="1">
      <alignment vertical="center"/>
    </xf>
    <xf numFmtId="41" fontId="12" fillId="0" borderId="107" xfId="1" applyFont="1" applyBorder="1"/>
    <xf numFmtId="49" fontId="13" fillId="0" borderId="126" xfId="0" applyNumberFormat="1" applyFont="1" applyBorder="1" applyAlignment="1">
      <alignment vertical="top"/>
    </xf>
    <xf numFmtId="0" fontId="36" fillId="0" borderId="23" xfId="0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top"/>
    </xf>
    <xf numFmtId="165" fontId="12" fillId="0" borderId="71" xfId="1" applyNumberFormat="1" applyFont="1" applyBorder="1"/>
    <xf numFmtId="9" fontId="9" fillId="0" borderId="0" xfId="0" applyNumberFormat="1" applyFont="1" applyBorder="1" applyAlignment="1">
      <alignment horizontal="center" vertical="top" wrapText="1"/>
    </xf>
    <xf numFmtId="165" fontId="12" fillId="0" borderId="59" xfId="1" applyNumberFormat="1" applyFont="1" applyBorder="1" applyAlignment="1">
      <alignment horizontal="center" vertical="center"/>
    </xf>
    <xf numFmtId="0" fontId="9" fillId="0" borderId="106" xfId="0" applyFont="1" applyBorder="1" applyAlignment="1">
      <alignment horizontal="left" vertical="top" wrapText="1"/>
    </xf>
    <xf numFmtId="0" fontId="9" fillId="0" borderId="143" xfId="0" applyFont="1" applyBorder="1" applyAlignment="1">
      <alignment vertical="top"/>
    </xf>
    <xf numFmtId="0" fontId="9" fillId="0" borderId="135" xfId="0" applyFont="1" applyBorder="1" applyAlignment="1">
      <alignment vertical="top"/>
    </xf>
    <xf numFmtId="41" fontId="12" fillId="0" borderId="136" xfId="1" applyFont="1" applyBorder="1"/>
    <xf numFmtId="49" fontId="10" fillId="0" borderId="126" xfId="0" applyNumberFormat="1" applyFont="1" applyBorder="1" applyAlignment="1">
      <alignment vertical="top"/>
    </xf>
    <xf numFmtId="9" fontId="9" fillId="0" borderId="23" xfId="0" applyNumberFormat="1" applyFont="1" applyBorder="1" applyAlignment="1">
      <alignment horizontal="center" vertical="center" wrapText="1"/>
    </xf>
    <xf numFmtId="41" fontId="12" fillId="0" borderId="26" xfId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9" fillId="0" borderId="129" xfId="0" applyFont="1" applyBorder="1" applyAlignment="1">
      <alignment horizontal="left" vertical="top" wrapText="1"/>
    </xf>
    <xf numFmtId="9" fontId="9" fillId="0" borderId="106" xfId="0" applyNumberFormat="1" applyFont="1" applyBorder="1" applyAlignment="1">
      <alignment horizontal="center" vertical="center" wrapText="1"/>
    </xf>
    <xf numFmtId="9" fontId="12" fillId="0" borderId="32" xfId="0" applyNumberFormat="1" applyFont="1" applyBorder="1" applyAlignment="1">
      <alignment horizontal="center" vertical="center" wrapText="1"/>
    </xf>
    <xf numFmtId="9" fontId="9" fillId="0" borderId="142" xfId="0" applyNumberFormat="1" applyFont="1" applyBorder="1" applyAlignment="1">
      <alignment horizontal="center" vertical="center" wrapText="1"/>
    </xf>
    <xf numFmtId="0" fontId="10" fillId="0" borderId="138" xfId="0" applyFont="1" applyBorder="1" applyAlignment="1">
      <alignment vertical="center"/>
    </xf>
    <xf numFmtId="41" fontId="12" fillId="0" borderId="107" xfId="1" applyFont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49" fontId="30" fillId="0" borderId="40" xfId="0" applyNumberFormat="1" applyFont="1" applyBorder="1" applyAlignment="1">
      <alignment vertical="top"/>
    </xf>
    <xf numFmtId="9" fontId="14" fillId="0" borderId="0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9" fontId="14" fillId="0" borderId="87" xfId="0" applyNumberFormat="1" applyFont="1" applyBorder="1" applyAlignment="1">
      <alignment horizontal="center" vertical="center" wrapText="1"/>
    </xf>
    <xf numFmtId="0" fontId="30" fillId="0" borderId="88" xfId="0" applyFont="1" applyBorder="1" applyAlignment="1">
      <alignment vertical="top"/>
    </xf>
    <xf numFmtId="41" fontId="14" fillId="0" borderId="26" xfId="1" applyFont="1" applyBorder="1" applyAlignment="1">
      <alignment vertical="center"/>
    </xf>
    <xf numFmtId="0" fontId="9" fillId="0" borderId="106" xfId="0" applyFont="1" applyBorder="1" applyAlignment="1">
      <alignment horizontal="left" vertical="top"/>
    </xf>
    <xf numFmtId="0" fontId="9" fillId="0" borderId="129" xfId="0" applyFont="1" applyBorder="1" applyAlignment="1">
      <alignment horizontal="left" vertical="top"/>
    </xf>
    <xf numFmtId="0" fontId="10" fillId="0" borderId="142" xfId="0" applyFont="1" applyBorder="1" applyAlignment="1">
      <alignment vertical="top"/>
    </xf>
    <xf numFmtId="0" fontId="10" fillId="0" borderId="138" xfId="0" applyFont="1" applyBorder="1" applyAlignment="1">
      <alignment vertical="top"/>
    </xf>
    <xf numFmtId="9" fontId="12" fillId="0" borderId="126" xfId="0" applyNumberFormat="1" applyFont="1" applyBorder="1" applyAlignment="1">
      <alignment horizontal="center" vertical="center" wrapText="1"/>
    </xf>
    <xf numFmtId="0" fontId="9" fillId="0" borderId="144" xfId="0" applyFont="1" applyBorder="1" applyAlignment="1">
      <alignment horizontal="center" vertical="top"/>
    </xf>
    <xf numFmtId="0" fontId="9" fillId="0" borderId="113" xfId="0" applyFont="1" applyBorder="1" applyAlignment="1">
      <alignment vertical="top"/>
    </xf>
    <xf numFmtId="0" fontId="9" fillId="0" borderId="114" xfId="0" applyFont="1" applyBorder="1" applyAlignment="1">
      <alignment vertical="top" wrapText="1"/>
    </xf>
    <xf numFmtId="0" fontId="10" fillId="0" borderId="113" xfId="0" applyFont="1" applyBorder="1" applyAlignment="1">
      <alignment vertical="top"/>
    </xf>
    <xf numFmtId="0" fontId="9" fillId="0" borderId="114" xfId="0" applyFont="1" applyBorder="1" applyAlignment="1">
      <alignment vertical="top"/>
    </xf>
    <xf numFmtId="0" fontId="5" fillId="0" borderId="0" xfId="0" applyFont="1"/>
    <xf numFmtId="0" fontId="6" fillId="0" borderId="0" xfId="0" applyFont="1"/>
    <xf numFmtId="166" fontId="38" fillId="0" borderId="0" xfId="1" applyNumberFormat="1" applyFont="1" applyAlignment="1"/>
    <xf numFmtId="166" fontId="38" fillId="0" borderId="0" xfId="1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166" fontId="15" fillId="0" borderId="0" xfId="0" applyNumberFormat="1" applyFont="1" applyBorder="1" applyAlignment="1">
      <alignment horizontal="right" vertical="top" wrapText="1"/>
    </xf>
    <xf numFmtId="166" fontId="7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6" fontId="15" fillId="0" borderId="0" xfId="0" applyNumberFormat="1" applyFont="1" applyBorder="1" applyAlignment="1">
      <alignment horizontal="right" vertical="center" wrapText="1"/>
    </xf>
    <xf numFmtId="166" fontId="15" fillId="0" borderId="106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8" fillId="0" borderId="0" xfId="0" applyNumberFormat="1" applyFont="1" applyBorder="1" applyAlignment="1">
      <alignment horizontal="right" vertical="top" wrapText="1"/>
    </xf>
    <xf numFmtId="0" fontId="13" fillId="0" borderId="0" xfId="0" applyFont="1"/>
    <xf numFmtId="0" fontId="42" fillId="0" borderId="0" xfId="0" applyFont="1" applyBorder="1" applyAlignment="1">
      <alignment vertical="top" wrapText="1"/>
    </xf>
    <xf numFmtId="0" fontId="15" fillId="0" borderId="0" xfId="0" applyFont="1" applyAlignment="1"/>
    <xf numFmtId="0" fontId="26" fillId="0" borderId="0" xfId="0" applyFont="1" applyAlignment="1">
      <alignment horizontal="center"/>
    </xf>
    <xf numFmtId="0" fontId="16" fillId="0" borderId="0" xfId="0" applyFont="1" applyAlignment="1"/>
    <xf numFmtId="0" fontId="23" fillId="0" borderId="0" xfId="0" applyFont="1"/>
    <xf numFmtId="0" fontId="13" fillId="0" borderId="25" xfId="0" applyFont="1" applyBorder="1" applyAlignment="1">
      <alignment vertical="top"/>
    </xf>
    <xf numFmtId="49" fontId="13" fillId="0" borderId="66" xfId="0" applyNumberFormat="1" applyFont="1" applyBorder="1" applyAlignment="1">
      <alignment vertical="top"/>
    </xf>
    <xf numFmtId="0" fontId="13" fillId="0" borderId="66" xfId="0" applyFont="1" applyBorder="1" applyAlignment="1">
      <alignment vertical="top"/>
    </xf>
    <xf numFmtId="0" fontId="12" fillId="0" borderId="67" xfId="0" applyFont="1" applyBorder="1" applyAlignment="1">
      <alignment vertical="top" wrapText="1"/>
    </xf>
    <xf numFmtId="41" fontId="14" fillId="0" borderId="71" xfId="1" applyFont="1" applyBorder="1"/>
    <xf numFmtId="49" fontId="13" fillId="0" borderId="81" xfId="0" applyNumberFormat="1" applyFont="1" applyBorder="1" applyAlignment="1">
      <alignment vertical="top"/>
    </xf>
    <xf numFmtId="0" fontId="13" fillId="0" borderId="81" xfId="0" applyFont="1" applyBorder="1" applyAlignment="1">
      <alignment vertical="top"/>
    </xf>
    <xf numFmtId="41" fontId="14" fillId="0" borderId="85" xfId="1" applyFont="1" applyBorder="1"/>
    <xf numFmtId="0" fontId="13" fillId="0" borderId="54" xfId="0" applyFont="1" applyBorder="1" applyAlignment="1">
      <alignment vertical="top"/>
    </xf>
    <xf numFmtId="0" fontId="12" fillId="0" borderId="55" xfId="0" applyFont="1" applyBorder="1" applyAlignment="1">
      <alignment vertical="top" wrapText="1"/>
    </xf>
    <xf numFmtId="41" fontId="14" fillId="0" borderId="59" xfId="1" applyFont="1" applyBorder="1"/>
    <xf numFmtId="49" fontId="13" fillId="0" borderId="145" xfId="0" applyNumberFormat="1" applyFont="1" applyBorder="1" applyAlignment="1">
      <alignment vertical="top"/>
    </xf>
    <xf numFmtId="0" fontId="12" fillId="0" borderId="133" xfId="0" applyFont="1" applyBorder="1" applyAlignment="1">
      <alignment vertical="top"/>
    </xf>
    <xf numFmtId="0" fontId="30" fillId="0" borderId="145" xfId="0" applyFont="1" applyBorder="1" applyAlignment="1">
      <alignment vertical="top"/>
    </xf>
    <xf numFmtId="0" fontId="14" fillId="0" borderId="133" xfId="0" applyFont="1" applyBorder="1" applyAlignment="1">
      <alignment vertical="top" wrapText="1"/>
    </xf>
    <xf numFmtId="41" fontId="14" fillId="0" borderId="136" xfId="1" applyFont="1" applyBorder="1"/>
    <xf numFmtId="0" fontId="9" fillId="0" borderId="100" xfId="0" applyFont="1" applyBorder="1" applyAlignment="1">
      <alignment horizontal="left" vertical="top" wrapText="1"/>
    </xf>
    <xf numFmtId="0" fontId="31" fillId="0" borderId="0" xfId="0" applyFont="1" applyAlignment="1"/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5" fillId="0" borderId="0" xfId="0" applyFont="1"/>
    <xf numFmtId="0" fontId="45" fillId="0" borderId="0" xfId="0" applyFont="1" applyAlignment="1">
      <alignment horizontal="center"/>
    </xf>
    <xf numFmtId="0" fontId="32" fillId="0" borderId="0" xfId="0" applyFont="1" applyAlignment="1"/>
    <xf numFmtId="0" fontId="46" fillId="0" borderId="0" xfId="0" applyFont="1" applyAlignment="1">
      <alignment horizontal="center"/>
    </xf>
    <xf numFmtId="0" fontId="10" fillId="0" borderId="100" xfId="0" applyFont="1" applyBorder="1" applyAlignment="1">
      <alignment vertical="center"/>
    </xf>
    <xf numFmtId="0" fontId="9" fillId="0" borderId="106" xfId="0" applyFont="1" applyBorder="1" applyAlignment="1">
      <alignment horizontal="center" vertical="center" wrapText="1"/>
    </xf>
    <xf numFmtId="0" fontId="10" fillId="0" borderId="129" xfId="0" applyFont="1" applyBorder="1" applyAlignment="1">
      <alignment vertical="center"/>
    </xf>
    <xf numFmtId="9" fontId="9" fillId="0" borderId="4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49" fontId="30" fillId="0" borderId="66" xfId="0" applyNumberFormat="1" applyFont="1" applyBorder="1" applyAlignment="1">
      <alignment vertical="top"/>
    </xf>
    <xf numFmtId="0" fontId="14" fillId="0" borderId="67" xfId="0" applyFont="1" applyBorder="1" applyAlignment="1">
      <alignment horizontal="left" vertical="top" wrapText="1"/>
    </xf>
    <xf numFmtId="0" fontId="30" fillId="0" borderId="66" xfId="0" applyFont="1" applyBorder="1" applyAlignment="1">
      <alignment vertical="top"/>
    </xf>
    <xf numFmtId="0" fontId="14" fillId="0" borderId="67" xfId="0" applyFont="1" applyBorder="1" applyAlignment="1">
      <alignment vertical="top" wrapText="1"/>
    </xf>
    <xf numFmtId="0" fontId="47" fillId="0" borderId="0" xfId="0" applyFont="1"/>
    <xf numFmtId="49" fontId="30" fillId="0" borderId="54" xfId="0" applyNumberFormat="1" applyFont="1" applyBorder="1" applyAlignment="1">
      <alignment vertical="top"/>
    </xf>
    <xf numFmtId="0" fontId="14" fillId="0" borderId="55" xfId="0" applyFont="1" applyBorder="1" applyAlignment="1">
      <alignment horizontal="left" vertical="top" wrapText="1"/>
    </xf>
    <xf numFmtId="0" fontId="30" fillId="0" borderId="54" xfId="0" applyFont="1" applyBorder="1" applyAlignment="1">
      <alignment vertical="top"/>
    </xf>
    <xf numFmtId="0" fontId="14" fillId="0" borderId="55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00" xfId="0" applyFont="1" applyBorder="1" applyAlignment="1">
      <alignment horizontal="left" vertical="top" wrapText="1"/>
    </xf>
    <xf numFmtId="0" fontId="8" fillId="3" borderId="1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9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horizontal="center" vertical="center" wrapText="1"/>
    </xf>
    <xf numFmtId="10" fontId="12" fillId="0" borderId="67" xfId="0" applyNumberFormat="1" applyFont="1" applyBorder="1" applyAlignment="1">
      <alignment horizontal="center" vertical="center" wrapText="1"/>
    </xf>
    <xf numFmtId="43" fontId="13" fillId="0" borderId="56" xfId="0" applyNumberFormat="1" applyFont="1" applyBorder="1" applyAlignment="1">
      <alignment horizontal="center" vertical="center"/>
    </xf>
    <xf numFmtId="43" fontId="13" fillId="0" borderId="58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 wrapText="1"/>
    </xf>
    <xf numFmtId="0" fontId="13" fillId="0" borderId="69" xfId="0" applyFont="1" applyBorder="1" applyAlignment="1">
      <alignment horizontal="right" vertical="top"/>
    </xf>
    <xf numFmtId="0" fontId="37" fillId="0" borderId="87" xfId="0" applyFont="1" applyBorder="1" applyAlignment="1">
      <alignment horizontal="right" vertical="top"/>
    </xf>
    <xf numFmtId="165" fontId="12" fillId="0" borderId="26" xfId="1" applyNumberFormat="1" applyFont="1" applyBorder="1"/>
    <xf numFmtId="0" fontId="12" fillId="0" borderId="40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vertical="top"/>
    </xf>
    <xf numFmtId="9" fontId="12" fillId="0" borderId="0" xfId="0" applyNumberFormat="1" applyFont="1" applyBorder="1" applyAlignment="1">
      <alignment horizontal="center" vertical="center" wrapText="1"/>
    </xf>
    <xf numFmtId="49" fontId="13" fillId="0" borderId="128" xfId="0" applyNumberFormat="1" applyFont="1" applyBorder="1" applyAlignment="1">
      <alignment vertical="top"/>
    </xf>
    <xf numFmtId="0" fontId="12" fillId="0" borderId="106" xfId="0" applyFont="1" applyBorder="1" applyAlignment="1">
      <alignment vertical="top"/>
    </xf>
    <xf numFmtId="0" fontId="12" fillId="0" borderId="129" xfId="0" applyFont="1" applyBorder="1" applyAlignment="1">
      <alignment vertical="top"/>
    </xf>
    <xf numFmtId="9" fontId="12" fillId="0" borderId="10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9" fontId="10" fillId="0" borderId="51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vertical="top"/>
    </xf>
    <xf numFmtId="0" fontId="48" fillId="0" borderId="0" xfId="0" applyFont="1"/>
    <xf numFmtId="0" fontId="49" fillId="0" borderId="0" xfId="0" applyFont="1"/>
    <xf numFmtId="166" fontId="49" fillId="0" borderId="0" xfId="0" applyNumberFormat="1" applyFont="1"/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66" fontId="5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6" fontId="7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167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166" fontId="7" fillId="0" borderId="106" xfId="0" applyNumberFormat="1" applyFont="1" applyBorder="1" applyAlignment="1">
      <alignment horizontal="right" vertical="top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120" xfId="0" applyFont="1" applyBorder="1" applyAlignment="1">
      <alignment horizontal="center" vertical="top"/>
    </xf>
    <xf numFmtId="49" fontId="13" fillId="0" borderId="122" xfId="0" applyNumberFormat="1" applyFont="1" applyBorder="1" applyAlignment="1">
      <alignment vertical="top"/>
    </xf>
    <xf numFmtId="10" fontId="12" fillId="0" borderId="123" xfId="0" applyNumberFormat="1" applyFont="1" applyBorder="1" applyAlignment="1">
      <alignment horizontal="center" vertical="center" wrapText="1"/>
    </xf>
    <xf numFmtId="0" fontId="12" fillId="0" borderId="10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100" xfId="0" applyFont="1" applyBorder="1" applyAlignment="1">
      <alignment vertical="top"/>
    </xf>
    <xf numFmtId="49" fontId="13" fillId="0" borderId="146" xfId="0" applyNumberFormat="1" applyFont="1" applyBorder="1" applyAlignment="1">
      <alignment vertical="top"/>
    </xf>
    <xf numFmtId="0" fontId="12" fillId="0" borderId="147" xfId="0" applyFont="1" applyBorder="1" applyAlignment="1">
      <alignment horizontal="center" vertical="center" wrapText="1"/>
    </xf>
    <xf numFmtId="9" fontId="12" fillId="0" borderId="80" xfId="0" applyNumberFormat="1" applyFont="1" applyBorder="1" applyAlignment="1">
      <alignment horizontal="center" vertical="center" wrapText="1"/>
    </xf>
    <xf numFmtId="49" fontId="13" fillId="0" borderId="139" xfId="0" applyNumberFormat="1" applyFont="1" applyBorder="1" applyAlignment="1">
      <alignment vertical="top"/>
    </xf>
    <xf numFmtId="0" fontId="12" fillId="0" borderId="140" xfId="0" applyFont="1" applyBorder="1" applyAlignment="1">
      <alignment horizontal="left" vertical="top"/>
    </xf>
    <xf numFmtId="0" fontId="12" fillId="0" borderId="141" xfId="0" applyFont="1" applyBorder="1" applyAlignment="1">
      <alignment horizontal="left" vertical="top" wrapText="1"/>
    </xf>
    <xf numFmtId="0" fontId="12" fillId="0" borderId="140" xfId="0" applyFont="1" applyBorder="1" applyAlignment="1">
      <alignment horizontal="center" vertical="center" wrapText="1"/>
    </xf>
    <xf numFmtId="9" fontId="12" fillId="0" borderId="67" xfId="0" applyNumberFormat="1" applyFont="1" applyBorder="1" applyAlignment="1">
      <alignment horizontal="center" vertical="center" wrapText="1"/>
    </xf>
    <xf numFmtId="0" fontId="12" fillId="0" borderId="147" xfId="0" applyFont="1" applyBorder="1" applyAlignment="1">
      <alignment horizontal="left" vertical="top"/>
    </xf>
    <xf numFmtId="0" fontId="12" fillId="0" borderId="101" xfId="0" applyFont="1" applyBorder="1" applyAlignment="1">
      <alignment horizontal="left" vertical="top" wrapText="1"/>
    </xf>
    <xf numFmtId="0" fontId="12" fillId="0" borderId="148" xfId="0" applyFont="1" applyBorder="1" applyAlignment="1">
      <alignment horizontal="center" vertical="top"/>
    </xf>
    <xf numFmtId="0" fontId="12" fillId="0" borderId="139" xfId="0" applyFont="1" applyBorder="1" applyAlignment="1">
      <alignment vertical="top"/>
    </xf>
    <xf numFmtId="0" fontId="12" fillId="0" borderId="140" xfId="0" applyFont="1" applyBorder="1" applyAlignment="1">
      <alignment vertical="top"/>
    </xf>
    <xf numFmtId="0" fontId="12" fillId="0" borderId="141" xfId="0" applyFont="1" applyBorder="1" applyAlignment="1">
      <alignment vertical="top"/>
    </xf>
    <xf numFmtId="0" fontId="12" fillId="0" borderId="106" xfId="0" applyFont="1" applyBorder="1" applyAlignment="1">
      <alignment vertical="top" wrapText="1"/>
    </xf>
    <xf numFmtId="0" fontId="12" fillId="0" borderId="129" xfId="0" applyFont="1" applyBorder="1" applyAlignment="1">
      <alignment vertical="top" wrapText="1"/>
    </xf>
    <xf numFmtId="0" fontId="12" fillId="0" borderId="106" xfId="0" applyFont="1" applyBorder="1" applyAlignment="1">
      <alignment horizontal="center" vertical="center" wrapText="1"/>
    </xf>
    <xf numFmtId="49" fontId="13" fillId="0" borderId="139" xfId="0" applyNumberFormat="1" applyFont="1" applyBorder="1" applyAlignment="1">
      <alignment horizontal="center" vertical="top"/>
    </xf>
    <xf numFmtId="9" fontId="12" fillId="0" borderId="140" xfId="0" applyNumberFormat="1" applyFont="1" applyBorder="1" applyAlignment="1">
      <alignment horizontal="center" vertical="center" wrapText="1"/>
    </xf>
    <xf numFmtId="49" fontId="13" fillId="0" borderId="124" xfId="0" applyNumberFormat="1" applyFont="1" applyBorder="1" applyAlignment="1">
      <alignment horizontal="center" vertical="top"/>
    </xf>
    <xf numFmtId="0" fontId="12" fillId="0" borderId="127" xfId="0" applyFont="1" applyBorder="1" applyAlignment="1">
      <alignment horizontal="center" vertical="top"/>
    </xf>
    <xf numFmtId="0" fontId="12" fillId="0" borderId="128" xfId="0" applyFont="1" applyBorder="1" applyAlignment="1">
      <alignment vertical="top"/>
    </xf>
    <xf numFmtId="0" fontId="12" fillId="0" borderId="23" xfId="0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vertical="center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129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2" fillId="0" borderId="106" xfId="0" applyFont="1" applyBorder="1" applyAlignment="1">
      <alignment horizontal="left" vertical="top"/>
    </xf>
    <xf numFmtId="0" fontId="12" fillId="0" borderId="129" xfId="0" applyFont="1" applyBorder="1" applyAlignment="1">
      <alignment horizontal="left" vertical="top"/>
    </xf>
    <xf numFmtId="0" fontId="12" fillId="0" borderId="149" xfId="0" applyFont="1" applyBorder="1" applyAlignment="1">
      <alignment horizontal="center" vertical="top"/>
    </xf>
    <xf numFmtId="0" fontId="12" fillId="0" borderId="126" xfId="0" applyFont="1" applyBorder="1" applyAlignment="1">
      <alignment vertical="top"/>
    </xf>
    <xf numFmtId="0" fontId="12" fillId="0" borderId="144" xfId="0" applyFont="1" applyBorder="1" applyAlignment="1">
      <alignment horizontal="center" vertical="top"/>
    </xf>
    <xf numFmtId="0" fontId="12" fillId="0" borderId="113" xfId="0" applyFont="1" applyBorder="1" applyAlignment="1">
      <alignment vertical="top"/>
    </xf>
    <xf numFmtId="0" fontId="12" fillId="0" borderId="114" xfId="0" applyFont="1" applyBorder="1" applyAlignment="1">
      <alignment vertical="top" wrapText="1"/>
    </xf>
    <xf numFmtId="0" fontId="13" fillId="0" borderId="113" xfId="0" applyFont="1" applyBorder="1" applyAlignment="1">
      <alignment vertical="top"/>
    </xf>
    <xf numFmtId="0" fontId="12" fillId="0" borderId="114" xfId="0" applyFont="1" applyBorder="1" applyAlignment="1">
      <alignment vertical="top"/>
    </xf>
    <xf numFmtId="0" fontId="18" fillId="0" borderId="0" xfId="0" applyFont="1" applyBorder="1"/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9" fillId="0" borderId="24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80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center" vertical="top"/>
    </xf>
    <xf numFmtId="0" fontId="14" fillId="0" borderId="25" xfId="0" applyFont="1" applyBorder="1" applyAlignment="1">
      <alignment vertical="top"/>
    </xf>
    <xf numFmtId="0" fontId="14" fillId="0" borderId="23" xfId="0" applyFont="1" applyBorder="1" applyAlignment="1">
      <alignment vertical="top"/>
    </xf>
    <xf numFmtId="0" fontId="14" fillId="0" borderId="24" xfId="0" applyFont="1" applyBorder="1" applyAlignment="1">
      <alignment vertical="top"/>
    </xf>
    <xf numFmtId="49" fontId="30" fillId="0" borderId="25" xfId="0" applyNumberFormat="1" applyFont="1" applyBorder="1" applyAlignment="1">
      <alignment vertical="top"/>
    </xf>
    <xf numFmtId="41" fontId="36" fillId="0" borderId="25" xfId="1" applyFont="1" applyBorder="1" applyAlignment="1">
      <alignment vertical="top"/>
    </xf>
    <xf numFmtId="41" fontId="36" fillId="0" borderId="24" xfId="1" applyFont="1" applyBorder="1" applyAlignment="1">
      <alignment vertical="top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2" fillId="0" borderId="8" xfId="0" applyFont="1" applyBorder="1" applyAlignment="1">
      <alignment horizontal="left" vertical="top" wrapText="1"/>
    </xf>
    <xf numFmtId="0" fontId="12" fillId="0" borderId="67" xfId="0" applyFont="1" applyBorder="1" applyAlignment="1">
      <alignment horizontal="left" vertical="top" wrapText="1"/>
    </xf>
    <xf numFmtId="41" fontId="12" fillId="0" borderId="7" xfId="1" applyFont="1" applyBorder="1" applyAlignment="1">
      <alignment horizontal="center" vertical="top"/>
    </xf>
    <xf numFmtId="41" fontId="12" fillId="0" borderId="8" xfId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justify" vertical="top" wrapText="1"/>
    </xf>
    <xf numFmtId="0" fontId="12" fillId="0" borderId="8" xfId="0" applyFont="1" applyBorder="1" applyAlignment="1">
      <alignment horizontal="justify" vertical="top" wrapText="1"/>
    </xf>
    <xf numFmtId="41" fontId="12" fillId="0" borderId="81" xfId="1" applyFont="1" applyBorder="1" applyAlignment="1">
      <alignment horizontal="center" vertical="top"/>
    </xf>
    <xf numFmtId="41" fontId="12" fillId="0" borderId="80" xfId="1" applyFont="1" applyBorder="1" applyAlignment="1">
      <alignment horizontal="center" vertical="top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41" fontId="12" fillId="0" borderId="25" xfId="1" applyFont="1" applyBorder="1" applyAlignment="1">
      <alignment horizontal="center" vertical="top" wrapText="1"/>
    </xf>
    <xf numFmtId="41" fontId="12" fillId="0" borderId="24" xfId="1" applyFont="1" applyBorder="1" applyAlignment="1">
      <alignment horizontal="center" vertical="top" wrapText="1"/>
    </xf>
    <xf numFmtId="41" fontId="12" fillId="0" borderId="7" xfId="1" applyFont="1" applyBorder="1" applyAlignment="1">
      <alignment horizontal="center" vertical="top" wrapText="1"/>
    </xf>
    <xf numFmtId="41" fontId="12" fillId="0" borderId="8" xfId="1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15" fillId="0" borderId="0" xfId="0" applyNumberFormat="1" applyFont="1" applyBorder="1" applyAlignment="1">
      <alignment horizontal="center" vertical="top" wrapText="1"/>
    </xf>
    <xf numFmtId="0" fontId="12" fillId="0" borderId="100" xfId="0" applyFont="1" applyBorder="1" applyAlignment="1">
      <alignment horizontal="left" vertical="top" wrapText="1"/>
    </xf>
    <xf numFmtId="0" fontId="12" fillId="0" borderId="121" xfId="0" applyFont="1" applyBorder="1" applyAlignment="1">
      <alignment horizontal="left" vertical="top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0" fontId="12" fillId="0" borderId="147" xfId="0" applyFont="1" applyBorder="1" applyAlignment="1">
      <alignment horizontal="left" vertical="top" wrapText="1"/>
    </xf>
    <xf numFmtId="0" fontId="12" fillId="0" borderId="101" xfId="0" applyFont="1" applyBorder="1" applyAlignment="1">
      <alignment horizontal="left" vertical="top" wrapText="1"/>
    </xf>
    <xf numFmtId="0" fontId="12" fillId="0" borderId="140" xfId="0" applyFont="1" applyBorder="1" applyAlignment="1">
      <alignment horizontal="left" vertical="top" wrapText="1"/>
    </xf>
    <xf numFmtId="0" fontId="12" fillId="0" borderId="141" xfId="0" applyFont="1" applyBorder="1" applyAlignment="1">
      <alignment horizontal="left" vertical="top" wrapText="1"/>
    </xf>
    <xf numFmtId="0" fontId="12" fillId="0" borderId="125" xfId="0" applyFont="1" applyBorder="1" applyAlignment="1">
      <alignment horizontal="left" vertical="top" wrapText="1"/>
    </xf>
    <xf numFmtId="0" fontId="12" fillId="0" borderId="7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100" xfId="0" applyFont="1" applyBorder="1" applyAlignment="1">
      <alignment horizontal="left" vertical="center" wrapText="1"/>
    </xf>
    <xf numFmtId="0" fontId="7" fillId="2" borderId="115" xfId="0" applyFont="1" applyFill="1" applyBorder="1" applyAlignment="1">
      <alignment horizontal="center"/>
    </xf>
    <xf numFmtId="0" fontId="7" fillId="2" borderId="116" xfId="0" applyFont="1" applyFill="1" applyBorder="1" applyAlignment="1">
      <alignment horizontal="center"/>
    </xf>
    <xf numFmtId="0" fontId="8" fillId="3" borderId="1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9" xfId="0" applyFont="1" applyFill="1" applyBorder="1" applyAlignment="1">
      <alignment horizontal="center" vertical="center" wrapText="1"/>
    </xf>
    <xf numFmtId="0" fontId="12" fillId="0" borderId="123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09" xfId="0" applyFont="1" applyFill="1" applyBorder="1" applyAlignment="1">
      <alignment horizontal="center" vertical="center"/>
    </xf>
    <xf numFmtId="0" fontId="6" fillId="2" borderId="112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6" fillId="2" borderId="113" xfId="0" applyFont="1" applyFill="1" applyBorder="1" applyAlignment="1">
      <alignment horizontal="center" vertical="center"/>
    </xf>
    <xf numFmtId="0" fontId="6" fillId="2" borderId="11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41" fontId="36" fillId="0" borderId="25" xfId="1" applyFont="1" applyBorder="1" applyAlignment="1">
      <alignment horizontal="center" vertical="top" wrapText="1"/>
    </xf>
    <xf numFmtId="41" fontId="36" fillId="0" borderId="24" xfId="1" applyFont="1" applyBorder="1" applyAlignment="1">
      <alignment horizontal="center" vertical="top" wrapText="1"/>
    </xf>
    <xf numFmtId="41" fontId="36" fillId="0" borderId="7" xfId="1" applyFont="1" applyBorder="1" applyAlignment="1">
      <alignment horizontal="center" vertical="top" wrapText="1"/>
    </xf>
    <xf numFmtId="41" fontId="36" fillId="0" borderId="8" xfId="1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35" fillId="0" borderId="108" xfId="0" applyFont="1" applyBorder="1"/>
    <xf numFmtId="0" fontId="35" fillId="0" borderId="7" xfId="0" applyFont="1" applyBorder="1"/>
    <xf numFmtId="0" fontId="35" fillId="0" borderId="8" xfId="0" applyFont="1" applyBorder="1"/>
    <xf numFmtId="0" fontId="3" fillId="0" borderId="0" xfId="0" applyFont="1" applyAlignment="1">
      <alignment horizontal="center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121" xfId="0" applyFont="1" applyBorder="1" applyAlignment="1">
      <alignment horizontal="left" vertical="top" wrapText="1"/>
    </xf>
    <xf numFmtId="0" fontId="9" fillId="0" borderId="100" xfId="0" applyFont="1" applyBorder="1" applyAlignment="1">
      <alignment horizontal="left" vertical="top" wrapText="1"/>
    </xf>
    <xf numFmtId="0" fontId="9" fillId="0" borderId="123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9" fillId="0" borderId="125" xfId="0" applyFont="1" applyBorder="1" applyAlignment="1">
      <alignment horizontal="left" vertical="top" wrapText="1"/>
    </xf>
    <xf numFmtId="0" fontId="9" fillId="0" borderId="72" xfId="0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1" fontId="12" fillId="0" borderId="66" xfId="1" applyFont="1" applyBorder="1" applyAlignment="1">
      <alignment horizontal="center" vertical="top"/>
    </xf>
    <xf numFmtId="41" fontId="12" fillId="0" borderId="67" xfId="1" applyFont="1" applyBorder="1" applyAlignment="1">
      <alignment horizontal="center" vertical="top"/>
    </xf>
    <xf numFmtId="0" fontId="12" fillId="0" borderId="23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41" fontId="12" fillId="0" borderId="25" xfId="1" applyFont="1" applyBorder="1" applyAlignment="1">
      <alignment horizontal="center" vertical="top"/>
    </xf>
    <xf numFmtId="41" fontId="12" fillId="0" borderId="24" xfId="1" applyFont="1" applyBorder="1" applyAlignment="1">
      <alignment horizontal="center" vertical="top"/>
    </xf>
    <xf numFmtId="0" fontId="12" fillId="0" borderId="80" xfId="0" applyFont="1" applyBorder="1" applyAlignment="1">
      <alignment horizontal="left" vertical="top" wrapText="1"/>
    </xf>
    <xf numFmtId="41" fontId="12" fillId="0" borderId="54" xfId="1" applyFont="1" applyBorder="1" applyAlignment="1">
      <alignment horizontal="center" vertical="top"/>
    </xf>
    <xf numFmtId="41" fontId="12" fillId="0" borderId="55" xfId="1" applyFont="1" applyBorder="1" applyAlignment="1">
      <alignment horizontal="center" vertical="top"/>
    </xf>
  </cellXfs>
  <cellStyles count="28">
    <cellStyle name="Comma [0]" xfId="1" builtinId="6"/>
    <cellStyle name="Comma [0] 2" xfId="2"/>
    <cellStyle name="Comma [0] 2 2" xfId="3"/>
    <cellStyle name="Comma [0] 2 3" xfId="4"/>
    <cellStyle name="Comma [0] 3" xfId="5"/>
    <cellStyle name="Comma [0] 4" xfId="6"/>
    <cellStyle name="Comma [0] 8" xfId="7"/>
    <cellStyle name="Comma 2" xfId="8"/>
    <cellStyle name="Comma 2 2" xfId="9"/>
    <cellStyle name="Comma 2 5" xfId="10"/>
    <cellStyle name="Comma 3" xfId="11"/>
    <cellStyle name="Comma 3 2" xfId="12"/>
    <cellStyle name="Comma 4" xfId="13"/>
    <cellStyle name="Comma 9" xfId="14"/>
    <cellStyle name="Currency 2" xfId="15"/>
    <cellStyle name="Currency 2 2" xfId="16"/>
    <cellStyle name="Normal" xfId="0" builtinId="0"/>
    <cellStyle name="Normal 2" xfId="17"/>
    <cellStyle name="Normal 2 2" xfId="18"/>
    <cellStyle name="Normal 2 3" xfId="19"/>
    <cellStyle name="Normal 2 3 2" xfId="20"/>
    <cellStyle name="Normal 3" xfId="21"/>
    <cellStyle name="Normal 3 2" xfId="22"/>
    <cellStyle name="Normal 3 3" xfId="23"/>
    <cellStyle name="Normal 4" xfId="24"/>
    <cellStyle name="Normal 4 2" xfId="25"/>
    <cellStyle name="Normal 5" xfId="26"/>
    <cellStyle name="Percent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322385</xdr:colOff>
      <xdr:row>0</xdr:row>
      <xdr:rowOff>7327</xdr:rowOff>
    </xdr:from>
    <xdr:to>
      <xdr:col>9</xdr:col>
      <xdr:colOff>1230924</xdr:colOff>
      <xdr:row>1</xdr:row>
      <xdr:rowOff>51289</xdr:rowOff>
    </xdr:to>
    <xdr:sp macro="" textlink="">
      <xdr:nvSpPr>
        <xdr:cNvPr id="2" name="TextBox 1"/>
        <xdr:cNvSpPr txBox="1"/>
      </xdr:nvSpPr>
      <xdr:spPr>
        <a:xfrm>
          <a:off x="8361485" y="7327"/>
          <a:ext cx="832339" cy="2344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id-ID" sz="1100" b="1"/>
            <a:t>Lampiran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179510</xdr:colOff>
      <xdr:row>0</xdr:row>
      <xdr:rowOff>74002</xdr:rowOff>
    </xdr:from>
    <xdr:to>
      <xdr:col>12</xdr:col>
      <xdr:colOff>1011849</xdr:colOff>
      <xdr:row>1</xdr:row>
      <xdr:rowOff>117964</xdr:rowOff>
    </xdr:to>
    <xdr:sp macro="" textlink="">
      <xdr:nvSpPr>
        <xdr:cNvPr id="2" name="TextBox 1"/>
        <xdr:cNvSpPr txBox="1"/>
      </xdr:nvSpPr>
      <xdr:spPr>
        <a:xfrm>
          <a:off x="10828460" y="74002"/>
          <a:ext cx="832339" cy="2344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id-ID" sz="1100" b="1"/>
            <a:t>Lampiran 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KAP%20PERJANKIN%20PERKIMTA%202018-versi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%20JANKIN%20BIDANG%20PERMUKIMAN%20versi%201%20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D/FILE%20KANTOR%20DISPERKIMTA-2017/PERJANKIN-DISPERKIMTA%202017/JANKIN%20-OK/REKAP%20PERJANKIN%20PERKIMTA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D/FILE%20KANTOR%20DISPERKIMTA-2017/PERJANKIN-DISPERKIMTA%202017/JANKIN%20-OK/JANKIN%20BIDANG%20PERTANAH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NYATAAN- KADIS"/>
      <sheetName val="PERUBAHAN TAPKIN DISKEBRUM-2013"/>
      <sheetName val="TAPKIN DISKEBRUM (draft)"/>
      <sheetName val="DATA P-TAPKIN DISKEBRUM-2013"/>
      <sheetName val="PERNYATAAN- KADIS _P"/>
      <sheetName val="TAPKIN DISKEBRUM-2012"/>
      <sheetName val="REKAP JANKIN PERKIMTA"/>
      <sheetName val="form  REKAP Target IKU"/>
      <sheetName val="BATAS"/>
      <sheetName val="Sheet1"/>
      <sheetName val="DATA-induk"/>
      <sheetName val="PERNYATAAN- SEKRETARIS"/>
      <sheetName val="Target IKU sekretariat"/>
      <sheetName val="JANKIN SEKRETARIS"/>
      <sheetName val="PERNYATAAN- SUBBAG ADUM"/>
      <sheetName val="JANKIN SUBBAG UUMUM"/>
      <sheetName val="PERNYATAAN- SUBBAG PKA"/>
      <sheetName val="JANKIN SUBBAG PKA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R9" t="str">
            <v>Persentase Pelayanan  Administrasi  Perkantoran</v>
          </cell>
          <cell r="AG9" t="str">
            <v>Program Pelayanan Administrasi Perkantoran</v>
          </cell>
        </row>
        <row r="38">
          <cell r="AG38" t="str">
            <v>Program Peningkatan Sarana dan Prasarana Aparatur</v>
          </cell>
        </row>
        <row r="39">
          <cell r="R39" t="str">
            <v xml:space="preserve">Persentase Peningkatan  Sarana dan Prasarana Aparatur </v>
          </cell>
        </row>
        <row r="52">
          <cell r="AG52" t="str">
            <v>Program Peningkatan Disiplin Aparatur</v>
          </cell>
        </row>
        <row r="54">
          <cell r="R54" t="str">
            <v>Persentase  Peningkatan Disiplin Aparatur</v>
          </cell>
        </row>
        <row r="60">
          <cell r="R60" t="str">
            <v>Persentase Penilaian Bobot/Kelas Jabatan Dalam Penatapan Standar Gaji ASN</v>
          </cell>
        </row>
        <row r="65">
          <cell r="AG65" t="str">
            <v>Program Peningkatan Pengembangan Sisten Capaian Kinerja dan Keuangan</v>
          </cell>
        </row>
        <row r="66">
          <cell r="R66" t="str">
            <v>Persentase  Laporan  Kinerja dan Keuangan</v>
          </cell>
        </row>
        <row r="77">
          <cell r="AG77" t="str">
            <v>Program Penguatan Transparansi Publik</v>
          </cell>
        </row>
        <row r="78">
          <cell r="R78" t="str">
            <v>Persentase Transparansi Publik</v>
          </cell>
        </row>
        <row r="84">
          <cell r="R84" t="str">
            <v>Rasio Rumah Layak huni</v>
          </cell>
          <cell r="AE84">
            <v>18.16</v>
          </cell>
        </row>
        <row r="85">
          <cell r="R85" t="str">
            <v>Cakupan Ketersediaan Rumah Layak Huni</v>
          </cell>
          <cell r="AE85">
            <v>90.48</v>
          </cell>
        </row>
        <row r="93">
          <cell r="R93" t="str">
            <v>Cakupan lingkungan yang sehat dan aman yg didukung Prasarana, sarana dan Utilitas Umum (PSU)</v>
          </cell>
          <cell r="AE93">
            <v>75.81</v>
          </cell>
        </row>
        <row r="178">
          <cell r="C178" t="str">
            <v>Program (a)</v>
          </cell>
        </row>
        <row r="179">
          <cell r="C179" t="str">
            <v>1.</v>
          </cell>
          <cell r="H179" t="str">
            <v>Program Pelayanan Administrasi Perkantoran</v>
          </cell>
          <cell r="V179">
            <v>1849202000</v>
          </cell>
        </row>
        <row r="180">
          <cell r="C180" t="str">
            <v>2.</v>
          </cell>
          <cell r="H180" t="str">
            <v>Program Peningkatan Sarana dan Prasarana Aparatur</v>
          </cell>
          <cell r="V180">
            <v>658800000</v>
          </cell>
        </row>
        <row r="181">
          <cell r="C181" t="str">
            <v>3.</v>
          </cell>
          <cell r="H181" t="str">
            <v>Program Peningkatan Disiplin Aparatur</v>
          </cell>
          <cell r="V181">
            <v>38550000</v>
          </cell>
        </row>
        <row r="182">
          <cell r="V182">
            <v>5600000</v>
          </cell>
        </row>
        <row r="183">
          <cell r="C183" t="str">
            <v>5.</v>
          </cell>
          <cell r="H183" t="str">
            <v>Program Peningkatan Pengembangan Sisten Capaian Kinerja dan Keuangan</v>
          </cell>
          <cell r="V183">
            <v>36000000</v>
          </cell>
        </row>
        <row r="184">
          <cell r="C184" t="str">
            <v>6.</v>
          </cell>
          <cell r="H184" t="str">
            <v>Program Penguatan Transparansi Publik</v>
          </cell>
          <cell r="V184">
            <v>17000000</v>
          </cell>
        </row>
        <row r="185">
          <cell r="V185">
            <v>231406000</v>
          </cell>
        </row>
        <row r="186">
          <cell r="C186" t="str">
            <v>8.</v>
          </cell>
          <cell r="H186" t="str">
            <v>Program Pengembangan Perumahan</v>
          </cell>
          <cell r="V186">
            <v>24108698350</v>
          </cell>
        </row>
        <row r="187">
          <cell r="V187">
            <v>299374100</v>
          </cell>
        </row>
        <row r="188">
          <cell r="C188" t="str">
            <v>10.</v>
          </cell>
          <cell r="H188" t="str">
            <v>Program Perencanaan Tata Ruang</v>
          </cell>
          <cell r="V188">
            <v>906157000</v>
          </cell>
        </row>
        <row r="189">
          <cell r="C189" t="str">
            <v>11.</v>
          </cell>
          <cell r="H189" t="str">
            <v>Program Pengendaliaan Pemanfaatan Ruang</v>
          </cell>
          <cell r="V189">
            <v>644468900</v>
          </cell>
        </row>
        <row r="190">
          <cell r="C190" t="str">
            <v>12.</v>
          </cell>
          <cell r="H190" t="str">
            <v>Program Penataan Penguasaan, Pemilikan, Penggunaan dan Pemanfaatan Tanah</v>
          </cell>
          <cell r="V190">
            <v>409554000</v>
          </cell>
        </row>
        <row r="191">
          <cell r="C191" t="str">
            <v>13.</v>
          </cell>
          <cell r="H191" t="str">
            <v>Program Pengembangan Sistem Informasi Pertanahan</v>
          </cell>
          <cell r="V191">
            <v>436946000</v>
          </cell>
        </row>
        <row r="192">
          <cell r="H192" t="str">
            <v>TOTAL</v>
          </cell>
          <cell r="V192">
            <v>29641756350</v>
          </cell>
        </row>
      </sheetData>
      <sheetData sheetId="7">
        <row r="13">
          <cell r="C13" t="str">
            <v>Tersedianya Infrastruktrur Perkotaan Yang Berkualitas</v>
          </cell>
          <cell r="G13" t="str">
            <v>Persentase Pelayanan  Administrasi  Perkantoran</v>
          </cell>
        </row>
        <row r="14">
          <cell r="G14" t="str">
            <v xml:space="preserve">Persentase Peningkatan  Sarana dan Prasarana Aparatur </v>
          </cell>
        </row>
        <row r="15">
          <cell r="G15" t="str">
            <v>Persentase  Peningkatan Disiplin Aparatur</v>
          </cell>
        </row>
        <row r="16">
          <cell r="G16" t="str">
            <v>Persentase Penilaian Bobot/Kelas Jabatan Dalam Penatapan Standar Gaji ASN</v>
          </cell>
        </row>
        <row r="18">
          <cell r="G18" t="str">
            <v>Persentase  Laporan  Kinerja dan Keuangan</v>
          </cell>
        </row>
        <row r="19">
          <cell r="G19" t="str">
            <v>Persentase Transparansi Publik</v>
          </cell>
        </row>
        <row r="21">
          <cell r="G21" t="str">
            <v>Rasio Rumah Layak huni</v>
          </cell>
        </row>
        <row r="22">
          <cell r="G22" t="str">
            <v>Cakupan Ketersediaan Rumah Layak Huni</v>
          </cell>
        </row>
        <row r="23">
          <cell r="G23" t="str">
            <v>Cakupan lingkungan yang sehat dan aman yg didukung Prasarana, sarana dan Utilitas Umum (PSU)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-induk"/>
      <sheetName val="PERNYATAAN- KABID"/>
      <sheetName val="JANKIN KABID PERMUKIMAN"/>
      <sheetName val="Form REKAP Target IKU"/>
      <sheetName val="PERNYATAAN-KASI BANGKAWASKIM"/>
      <sheetName val="PERNYATAAN-KASI PBL"/>
      <sheetName val="PERNYATAAN-WASDAL"/>
      <sheetName val="KASI-BANGKAWASKIM"/>
      <sheetName val="KASI-PBL"/>
      <sheetName val="KASI WASDAL"/>
      <sheetName val="Sheet1"/>
    </sheetNames>
    <sheetDataSet>
      <sheetData sheetId="0" refreshError="1"/>
      <sheetData sheetId="1" refreshError="1"/>
      <sheetData sheetId="2" refreshError="1">
        <row r="9">
          <cell r="R9" t="str">
            <v>Persentase  Pengurangan Kawasan Kumuh</v>
          </cell>
        </row>
        <row r="16">
          <cell r="I16" t="str">
            <v>Terkendalinya Pemanfaatan Sumber Daya alam Dalam Upaya Pelestarian Lingkungan Hidup</v>
          </cell>
          <cell r="R16" t="str">
            <v>Persentase Kawasan tertata</v>
          </cell>
        </row>
      </sheetData>
      <sheetData sheetId="3" refreshError="1">
        <row r="17">
          <cell r="R17" t="str">
            <v xml:space="preserve">Cakupan Penataan Bangunan dan Lingkungan Sesuai Penataan Ruang 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3">
          <cell r="R13" t="str">
            <v>Persentase kawasan yang Tertata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RNYATAAN- KADIS"/>
      <sheetName val="PERUBAHAN TAPKIN DISKEBRUM-2013"/>
      <sheetName val="TAPKIN DISKEBRUM (draft)"/>
      <sheetName val="DATA P-TAPKIN DISKEBRUM-2013"/>
      <sheetName val="PERNYATAAN- KADIS _P"/>
      <sheetName val="TAPKIN DISKEBRUM-2012"/>
      <sheetName val="REKAP JANKIN PERKIMTA"/>
      <sheetName val="form  REKAP Target IKU"/>
      <sheetName val="DATA-induk"/>
      <sheetName val="BATAS"/>
      <sheetName val="PERNYATAAN- SEKRETARIS"/>
      <sheetName val="Target IKU sekretariat"/>
      <sheetName val="JANKIN SEKRETARIS"/>
      <sheetName val="PERNYATAAN- SUBBAG ADUM"/>
      <sheetName val="JANKIN SUBBAG UUMUM"/>
      <sheetName val="PERNYATAAN- SUBBAG PKA"/>
      <sheetName val="JANKIN SUBBAG PKA"/>
      <sheetName val="Sheet2"/>
    </sheetNames>
    <sheetDataSet>
      <sheetData sheetId="0"/>
      <sheetData sheetId="1">
        <row r="7">
          <cell r="C7" t="str">
            <v>HERY YULIANTO S, B.Ac, SE</v>
          </cell>
        </row>
        <row r="42">
          <cell r="I42" t="str">
            <v>NIP. 19570707 198303 1 021</v>
          </cell>
        </row>
      </sheetData>
      <sheetData sheetId="2"/>
      <sheetData sheetId="3"/>
      <sheetData sheetId="4"/>
      <sheetData sheetId="5"/>
      <sheetData sheetId="6"/>
      <sheetData sheetId="7">
        <row r="9">
          <cell r="I9" t="str">
            <v>Meningkatnya Pelayanan Prima kepada masyarakat melalui peningkatan Kapasitas Kelembagaan dan Profesionalisme Aparatur</v>
          </cell>
          <cell r="R9" t="str">
            <v>Persentase Penyelesaian Administrasi dan Operasional Perkantoran</v>
          </cell>
        </row>
        <row r="39">
          <cell r="R39" t="str">
            <v>Persentase Peningkatan Usia Pakai Sarana dan Prasarana Aparatur yang terpelihara secara rutin/ Berkala</v>
          </cell>
        </row>
        <row r="41">
          <cell r="R41" t="str">
            <v>Persentase Menunjang kelancaran pelaksanaan tugas dan pekerjaan</v>
          </cell>
        </row>
        <row r="61">
          <cell r="R61" t="str">
            <v>Persentase  Penyusunan laporan Keuangan dan  Kinerja SKPD</v>
          </cell>
        </row>
        <row r="69">
          <cell r="I69" t="str">
            <v>Pengembangan Transparansi Informasi Kinerja SKPD</v>
          </cell>
          <cell r="R69" t="str">
            <v>Persentase peningkatan transparansi informasi kinerja SKPD</v>
          </cell>
        </row>
        <row r="75">
          <cell r="I75" t="str">
            <v>Terfasilitasi dan Terstimulasinya Pembangunan Rumah dan Infrastruktur yang Layak Huni di Lingkungan Perumahan dan Permukiman</v>
          </cell>
          <cell r="R75" t="str">
            <v>Persentase Rumah dan Infrastruktur Lingkungan di kawasan Perumahan dan Permukiman yang terbangun</v>
          </cell>
        </row>
        <row r="100">
          <cell r="I100" t="str">
            <v>Terwujudnya Rencana Penataan Tata Bangunan dan Lingkungan Kota Singkawang</v>
          </cell>
        </row>
        <row r="114">
          <cell r="I114" t="str">
            <v>Terwujudnya Pemanfaatan Ruang Kota sesuai dengan peruntukannya dalam rencana Tata Bangunan dan Lingkungan</v>
          </cell>
        </row>
        <row r="136">
          <cell r="I136" t="str">
            <v>Terwujudnya Sistem Aplikasi Pendaftaran Tanah</v>
          </cell>
        </row>
        <row r="141">
          <cell r="I141" t="str">
            <v>Terwujudnya Pengelolaan Sistem Informasi Pertanahan yang Handal</v>
          </cell>
        </row>
        <row r="155">
          <cell r="C155" t="str">
            <v>1.</v>
          </cell>
          <cell r="H155" t="str">
            <v>Program Pelayanan Administrasi Perkantoran</v>
          </cell>
          <cell r="V155">
            <v>1298610350</v>
          </cell>
        </row>
        <row r="156">
          <cell r="C156" t="str">
            <v>2.</v>
          </cell>
          <cell r="H156" t="str">
            <v>Program Peningkatan Sarana dan Prasarana Aparatur</v>
          </cell>
          <cell r="V156">
            <v>579540000</v>
          </cell>
        </row>
        <row r="157">
          <cell r="C157" t="str">
            <v>3.</v>
          </cell>
          <cell r="H157" t="str">
            <v>Program Peningkatan Disiplin Aparatur</v>
          </cell>
          <cell r="V157">
            <v>90000000</v>
          </cell>
        </row>
        <row r="158">
          <cell r="C158" t="str">
            <v>4.</v>
          </cell>
          <cell r="H158" t="str">
            <v>Program Peningkatan Pengembangan Sisten Capaian Kinerja dan Keuangan</v>
          </cell>
          <cell r="V158">
            <v>8000000</v>
          </cell>
        </row>
        <row r="159">
          <cell r="C159" t="str">
            <v>5.</v>
          </cell>
          <cell r="H159" t="str">
            <v>Program Penguatan Transparansi Publik</v>
          </cell>
          <cell r="V159">
            <v>17000000</v>
          </cell>
        </row>
        <row r="160">
          <cell r="C160" t="str">
            <v>6.</v>
          </cell>
          <cell r="H160" t="str">
            <v>Program Pembangunan Infrastruktur Permukiman</v>
          </cell>
          <cell r="V160">
            <v>31519750000</v>
          </cell>
        </row>
        <row r="161">
          <cell r="C161" t="str">
            <v>7.</v>
          </cell>
          <cell r="H161" t="str">
            <v>Program Perencanaan Tata Ruang</v>
          </cell>
          <cell r="V161">
            <v>1220000000</v>
          </cell>
        </row>
        <row r="162">
          <cell r="C162" t="str">
            <v>8.</v>
          </cell>
          <cell r="H162" t="str">
            <v>Program Pengendaliaan Pemanfaatan Ruang</v>
          </cell>
          <cell r="V162">
            <v>841000000</v>
          </cell>
        </row>
        <row r="163">
          <cell r="C163" t="str">
            <v>9.</v>
          </cell>
          <cell r="H163" t="str">
            <v>Program Program Pembangunan Sistem Pendaftaran Tanah</v>
          </cell>
          <cell r="V163">
            <v>124500000</v>
          </cell>
        </row>
        <row r="164">
          <cell r="C164" t="str">
            <v>10.</v>
          </cell>
          <cell r="H164" t="str">
            <v>Pengembangan Sistem Informasi Pertanahan</v>
          </cell>
          <cell r="V164">
            <v>340000000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-induk"/>
      <sheetName val="PERNYATAAN- KABID"/>
      <sheetName val="PERNYATAAN-KASI KONSOLIDASI TNH"/>
      <sheetName val="PERNYATAAN-KASI PPT"/>
      <sheetName val="form  REKAP Target IKU"/>
      <sheetName val="JANKIN KABID PERTANAHAN"/>
      <sheetName val="KASI-kosolid tanah"/>
      <sheetName val="KASI-PP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">
          <cell r="J13">
            <v>0.25</v>
          </cell>
        </row>
        <row r="16">
          <cell r="J16">
            <v>0.25</v>
          </cell>
        </row>
      </sheetData>
      <sheetData sheetId="5">
        <row r="15">
          <cell r="R15" t="str">
            <v>Persentase Akurasi Sistem Informasi Data Base / Inventarisasi Pengendalian dan Pemanfatan Pertanahan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56"/>
  <sheetViews>
    <sheetView tabSelected="1" view="pageBreakPreview" zoomScaleNormal="115" zoomScaleSheetLayoutView="100" workbookViewId="0">
      <selection activeCell="G16" sqref="G16:G17"/>
    </sheetView>
  </sheetViews>
  <sheetFormatPr defaultRowHeight="15"/>
  <cols>
    <col min="1" max="1" width="7.7109375" customWidth="1"/>
    <col min="2" max="2" width="2.42578125" customWidth="1"/>
    <col min="3" max="3" width="16.7109375" customWidth="1"/>
    <col min="4" max="4" width="3.140625" customWidth="1"/>
    <col min="5" max="5" width="26" customWidth="1"/>
    <col min="6" max="6" width="3.140625" customWidth="1"/>
    <col min="7" max="7" width="48.42578125" customWidth="1"/>
    <col min="8" max="8" width="2.7109375" customWidth="1"/>
    <col min="9" max="9" width="31.7109375" customWidth="1"/>
    <col min="10" max="10" width="3.42578125" customWidth="1"/>
    <col min="11" max="11" width="31.5703125" customWidth="1"/>
    <col min="12" max="12" width="18.85546875" customWidth="1"/>
    <col min="13" max="13" width="11.42578125" customWidth="1"/>
    <col min="14" max="25" width="8.85546875" customWidth="1"/>
  </cols>
  <sheetData>
    <row r="1" spans="1:23" ht="26.25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</row>
    <row r="2" spans="1:23" ht="18">
      <c r="A2" s="655" t="s">
        <v>129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1:23" ht="18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</row>
    <row r="4" spans="1:23" ht="18">
      <c r="A4" s="283" t="s">
        <v>1</v>
      </c>
      <c r="B4" s="3"/>
      <c r="C4" s="3"/>
      <c r="D4" s="335" t="s">
        <v>2</v>
      </c>
      <c r="E4" s="283" t="s">
        <v>3</v>
      </c>
      <c r="F4" s="3"/>
      <c r="G4" s="3"/>
      <c r="H4" s="3"/>
      <c r="I4" s="3"/>
      <c r="J4" s="3"/>
      <c r="K4" s="3"/>
      <c r="L4" s="3"/>
    </row>
    <row r="5" spans="1:23" ht="4.5" customHeight="1">
      <c r="A5" s="4"/>
      <c r="B5" s="3"/>
      <c r="C5" s="3"/>
      <c r="D5" s="335"/>
      <c r="E5" s="283"/>
      <c r="F5" s="3"/>
      <c r="G5" s="3"/>
      <c r="H5" s="3"/>
      <c r="I5" s="3"/>
      <c r="J5" s="3"/>
      <c r="K5" s="3"/>
      <c r="L5" s="3"/>
    </row>
    <row r="6" spans="1:23" ht="18">
      <c r="A6" s="4" t="s">
        <v>4</v>
      </c>
      <c r="B6" s="3"/>
      <c r="C6" s="3"/>
      <c r="D6" s="335" t="s">
        <v>2</v>
      </c>
      <c r="E6" s="283" t="s">
        <v>128</v>
      </c>
      <c r="F6" s="3"/>
      <c r="G6" s="3"/>
      <c r="H6" s="3"/>
      <c r="I6" s="3"/>
      <c r="J6" s="3"/>
      <c r="K6" s="3"/>
      <c r="L6" s="3"/>
    </row>
    <row r="7" spans="1:23" ht="4.5" customHeight="1">
      <c r="A7" s="4"/>
      <c r="B7" s="3"/>
      <c r="C7" s="3"/>
      <c r="D7" s="335"/>
      <c r="E7" s="283"/>
      <c r="F7" s="3"/>
      <c r="G7" s="3"/>
      <c r="H7" s="3"/>
      <c r="I7" s="3"/>
      <c r="J7" s="3"/>
      <c r="K7" s="3"/>
      <c r="L7" s="3"/>
    </row>
    <row r="8" spans="1:23" ht="18">
      <c r="A8" s="4" t="s">
        <v>6</v>
      </c>
      <c r="B8" s="3"/>
      <c r="C8" s="3"/>
      <c r="D8" s="335" t="s">
        <v>2</v>
      </c>
      <c r="E8" s="656" t="s">
        <v>177</v>
      </c>
      <c r="F8" s="656"/>
      <c r="G8" s="656"/>
      <c r="H8" s="656"/>
      <c r="I8" s="656"/>
      <c r="J8" s="656"/>
      <c r="K8" s="656"/>
      <c r="L8" s="656"/>
    </row>
    <row r="9" spans="1:23" ht="15.75" thickBot="1"/>
    <row r="10" spans="1:23" ht="16.5" thickTop="1" thickBot="1">
      <c r="A10" s="657" t="s">
        <v>8</v>
      </c>
      <c r="B10" s="659" t="s">
        <v>9</v>
      </c>
      <c r="C10" s="660"/>
      <c r="D10" s="660"/>
      <c r="E10" s="661"/>
      <c r="F10" s="659" t="s">
        <v>10</v>
      </c>
      <c r="G10" s="661"/>
      <c r="H10" s="659" t="s">
        <v>11</v>
      </c>
      <c r="I10" s="661"/>
      <c r="J10" s="659" t="s">
        <v>12</v>
      </c>
      <c r="K10" s="661"/>
      <c r="L10" s="668" t="s">
        <v>13</v>
      </c>
    </row>
    <row r="11" spans="1:23" ht="15.75" thickBot="1">
      <c r="A11" s="658"/>
      <c r="B11" s="662"/>
      <c r="C11" s="663"/>
      <c r="D11" s="663"/>
      <c r="E11" s="664"/>
      <c r="F11" s="662"/>
      <c r="G11" s="664"/>
      <c r="H11" s="662"/>
      <c r="I11" s="664"/>
      <c r="J11" s="662"/>
      <c r="K11" s="664"/>
      <c r="L11" s="669"/>
    </row>
    <row r="12" spans="1:23" ht="15.75" thickBot="1">
      <c r="A12" s="658"/>
      <c r="B12" s="665"/>
      <c r="C12" s="666"/>
      <c r="D12" s="666"/>
      <c r="E12" s="667"/>
      <c r="F12" s="665"/>
      <c r="G12" s="667"/>
      <c r="H12" s="665"/>
      <c r="I12" s="667"/>
      <c r="J12" s="665"/>
      <c r="K12" s="667"/>
      <c r="L12" s="669"/>
    </row>
    <row r="13" spans="1:23" ht="15.75" thickBot="1">
      <c r="A13" s="6">
        <v>1</v>
      </c>
      <c r="B13" s="646">
        <v>2</v>
      </c>
      <c r="C13" s="647"/>
      <c r="D13" s="647"/>
      <c r="E13" s="648"/>
      <c r="F13" s="649">
        <v>3</v>
      </c>
      <c r="G13" s="649"/>
      <c r="H13" s="649">
        <v>4</v>
      </c>
      <c r="I13" s="649"/>
      <c r="J13" s="649">
        <v>5</v>
      </c>
      <c r="K13" s="649"/>
      <c r="L13" s="7">
        <v>6</v>
      </c>
    </row>
    <row r="14" spans="1:23">
      <c r="A14" s="8"/>
      <c r="B14" s="9"/>
      <c r="C14" s="10"/>
      <c r="D14" s="10"/>
      <c r="E14" s="11"/>
      <c r="F14" s="9"/>
      <c r="G14" s="11"/>
      <c r="H14" s="9"/>
      <c r="I14" s="11"/>
      <c r="J14" s="9"/>
      <c r="K14" s="11"/>
      <c r="L14" s="12"/>
      <c r="O14">
        <v>2013</v>
      </c>
      <c r="Q14">
        <v>2014</v>
      </c>
      <c r="S14">
        <v>2015</v>
      </c>
      <c r="U14">
        <v>2016</v>
      </c>
      <c r="W14">
        <v>2017</v>
      </c>
    </row>
    <row r="15" spans="1:23">
      <c r="A15" s="637"/>
      <c r="B15" s="638"/>
      <c r="C15" s="639"/>
      <c r="D15" s="639"/>
      <c r="E15" s="640"/>
      <c r="F15" s="641"/>
      <c r="G15" s="640"/>
      <c r="H15" s="639"/>
      <c r="I15" s="640"/>
      <c r="J15" s="642"/>
      <c r="K15" s="643"/>
      <c r="L15" s="291"/>
    </row>
    <row r="16" spans="1:23" ht="15" customHeight="1">
      <c r="A16" s="303" t="s">
        <v>14</v>
      </c>
      <c r="B16" s="304"/>
      <c r="C16" s="670" t="s">
        <v>205</v>
      </c>
      <c r="D16" s="670"/>
      <c r="E16" s="671"/>
      <c r="F16" s="307" t="s">
        <v>14</v>
      </c>
      <c r="G16" s="650" t="s">
        <v>237</v>
      </c>
      <c r="H16" s="308"/>
      <c r="I16" s="306" t="s">
        <v>43</v>
      </c>
      <c r="J16" s="652" t="s">
        <v>186</v>
      </c>
      <c r="K16" s="653"/>
      <c r="L16" s="289"/>
      <c r="N16" t="s">
        <v>205</v>
      </c>
    </row>
    <row r="17" spans="1:12" ht="34.5" customHeight="1">
      <c r="A17" s="303"/>
      <c r="B17" s="304"/>
      <c r="C17" s="670"/>
      <c r="D17" s="670"/>
      <c r="E17" s="671"/>
      <c r="F17" s="487"/>
      <c r="G17" s="651"/>
      <c r="H17" s="488"/>
      <c r="I17" s="489"/>
      <c r="J17" s="488"/>
      <c r="K17" s="489"/>
      <c r="L17" s="490"/>
    </row>
    <row r="18" spans="1:12" ht="38.25" customHeight="1">
      <c r="A18" s="303"/>
      <c r="B18" s="304"/>
      <c r="C18" s="278"/>
      <c r="D18" s="278"/>
      <c r="E18" s="279"/>
      <c r="F18" s="491" t="s">
        <v>17</v>
      </c>
      <c r="G18" s="636" t="s">
        <v>238</v>
      </c>
      <c r="H18" s="492"/>
      <c r="I18" s="170" t="s">
        <v>111</v>
      </c>
      <c r="J18" s="672" t="s">
        <v>186</v>
      </c>
      <c r="K18" s="673"/>
      <c r="L18" s="493"/>
    </row>
    <row r="19" spans="1:12" ht="15.75" thickBot="1">
      <c r="A19" s="328"/>
      <c r="B19" s="329"/>
      <c r="C19" s="330"/>
      <c r="D19" s="331"/>
      <c r="E19" s="332"/>
      <c r="F19" s="333"/>
      <c r="G19" s="334"/>
      <c r="H19" s="301"/>
      <c r="I19" s="300"/>
      <c r="J19" s="302"/>
      <c r="K19" s="300"/>
      <c r="L19" s="296"/>
    </row>
    <row r="20" spans="1:12">
      <c r="A20" s="52"/>
      <c r="D20" s="53"/>
      <c r="E20" s="53"/>
      <c r="L20" s="54"/>
    </row>
    <row r="21" spans="1:12">
      <c r="A21" s="55"/>
      <c r="B21" s="55"/>
      <c r="C21" s="55"/>
      <c r="D21" s="55"/>
      <c r="E21" s="55"/>
      <c r="F21" s="55"/>
      <c r="G21" s="56"/>
      <c r="H21" s="55"/>
      <c r="I21" s="55"/>
      <c r="J21" s="55"/>
      <c r="K21" s="55"/>
      <c r="L21" s="55"/>
    </row>
    <row r="22" spans="1:12" ht="15.75">
      <c r="A22" s="681" t="s">
        <v>54</v>
      </c>
      <c r="B22" s="681"/>
      <c r="C22" s="681"/>
      <c r="D22" s="681"/>
      <c r="E22" s="681"/>
      <c r="F22" s="55"/>
      <c r="G22" s="55"/>
      <c r="H22" s="55"/>
      <c r="I22" s="645" t="s">
        <v>236</v>
      </c>
      <c r="J22" s="645"/>
      <c r="K22" s="645"/>
      <c r="L22" s="645"/>
    </row>
    <row r="23" spans="1:12" ht="15.75">
      <c r="A23" s="315"/>
      <c r="B23" s="315"/>
      <c r="C23" s="315"/>
      <c r="D23" s="315"/>
      <c r="E23" s="315"/>
      <c r="F23" s="55"/>
      <c r="G23" s="55"/>
      <c r="H23" s="55"/>
      <c r="I23" s="57"/>
      <c r="J23" s="57"/>
      <c r="K23" s="57"/>
      <c r="L23" s="57"/>
    </row>
    <row r="24" spans="1:12" ht="15.75">
      <c r="A24" s="681" t="s">
        <v>55</v>
      </c>
      <c r="B24" s="681"/>
      <c r="C24" s="681"/>
      <c r="D24" s="681"/>
      <c r="E24" s="681"/>
      <c r="F24" s="55"/>
      <c r="G24" s="55"/>
      <c r="H24" s="55"/>
      <c r="I24" s="645" t="s">
        <v>182</v>
      </c>
      <c r="J24" s="645"/>
      <c r="K24" s="645"/>
      <c r="L24" s="645"/>
    </row>
    <row r="25" spans="1:12" ht="15.75">
      <c r="A25" s="315"/>
      <c r="B25" s="315"/>
      <c r="C25" s="315"/>
      <c r="D25" s="315"/>
      <c r="E25" s="315"/>
      <c r="F25" s="55"/>
      <c r="G25" s="55"/>
      <c r="H25" s="55"/>
      <c r="I25" s="645" t="s">
        <v>57</v>
      </c>
      <c r="J25" s="645"/>
      <c r="K25" s="645"/>
      <c r="L25" s="645"/>
    </row>
    <row r="26" spans="1:12" ht="15.75">
      <c r="A26" s="315"/>
      <c r="B26" s="315"/>
      <c r="C26" s="315"/>
      <c r="D26" s="315"/>
      <c r="E26" s="315"/>
      <c r="F26" s="55"/>
      <c r="G26" s="55"/>
      <c r="H26" s="55"/>
      <c r="I26" s="57"/>
      <c r="J26" s="57"/>
      <c r="K26" s="57"/>
      <c r="L26" s="58"/>
    </row>
    <row r="27" spans="1:12" ht="15.75">
      <c r="A27" s="315"/>
      <c r="B27" s="315"/>
      <c r="C27" s="315"/>
      <c r="D27" s="315"/>
      <c r="E27" s="315"/>
      <c r="F27" s="55"/>
      <c r="G27" s="59"/>
      <c r="H27" s="55"/>
      <c r="I27" s="57"/>
      <c r="J27" s="57"/>
      <c r="K27" s="57"/>
      <c r="L27" s="58"/>
    </row>
    <row r="28" spans="1:12" ht="15.75">
      <c r="A28" s="315"/>
      <c r="B28" s="315"/>
      <c r="C28" s="315"/>
      <c r="D28" s="315"/>
      <c r="E28" s="315"/>
      <c r="F28" s="55"/>
      <c r="G28" s="55"/>
      <c r="H28" s="55"/>
      <c r="I28" s="57"/>
      <c r="J28" s="57"/>
      <c r="K28" s="57"/>
      <c r="L28" s="57"/>
    </row>
    <row r="29" spans="1:12" ht="15.75">
      <c r="A29" s="315"/>
      <c r="B29" s="315"/>
      <c r="C29" s="315"/>
      <c r="D29" s="315"/>
      <c r="E29" s="315"/>
      <c r="F29" s="55"/>
      <c r="G29" s="55"/>
      <c r="H29" s="55"/>
      <c r="I29" s="57"/>
      <c r="J29" s="57"/>
      <c r="K29" s="57"/>
      <c r="L29" s="57"/>
    </row>
    <row r="30" spans="1:12" ht="15.75">
      <c r="A30" s="682" t="s">
        <v>58</v>
      </c>
      <c r="B30" s="682"/>
      <c r="C30" s="682"/>
      <c r="D30" s="682"/>
      <c r="E30" s="682"/>
      <c r="F30" s="55"/>
      <c r="G30" s="55"/>
      <c r="H30" s="55"/>
      <c r="I30" s="644" t="s">
        <v>192</v>
      </c>
      <c r="J30" s="644"/>
      <c r="K30" s="644"/>
      <c r="L30" s="644"/>
    </row>
    <row r="31" spans="1:12" ht="15.75">
      <c r="A31" s="315"/>
      <c r="B31" s="315"/>
      <c r="C31" s="315"/>
      <c r="D31" s="315"/>
      <c r="E31" s="315"/>
      <c r="F31" s="55"/>
      <c r="G31" s="55"/>
      <c r="H31" s="55"/>
      <c r="I31" s="645" t="s">
        <v>59</v>
      </c>
      <c r="J31" s="645"/>
      <c r="K31" s="645"/>
      <c r="L31" s="645"/>
    </row>
    <row r="32" spans="1:12" ht="15.75">
      <c r="A32" s="316"/>
      <c r="B32" s="317"/>
      <c r="C32" s="317"/>
      <c r="D32" s="317"/>
      <c r="E32" s="317"/>
      <c r="F32" s="55"/>
      <c r="G32" s="55"/>
      <c r="H32" s="55"/>
      <c r="I32" s="645" t="s">
        <v>194</v>
      </c>
      <c r="J32" s="645"/>
      <c r="K32" s="645"/>
      <c r="L32" s="645"/>
    </row>
    <row r="33" spans="1:14">
      <c r="A33" s="61"/>
      <c r="B33" s="61"/>
      <c r="C33" s="61"/>
      <c r="D33" s="61"/>
      <c r="E33" s="61"/>
    </row>
    <row r="37" spans="1:14">
      <c r="K37" s="683" t="s">
        <v>193</v>
      </c>
      <c r="L37" s="683"/>
    </row>
    <row r="38" spans="1:14">
      <c r="I38" t="s">
        <v>230</v>
      </c>
    </row>
    <row r="39" spans="1:14">
      <c r="I39" t="s">
        <v>59</v>
      </c>
    </row>
    <row r="40" spans="1:14">
      <c r="I40" t="s">
        <v>231</v>
      </c>
    </row>
    <row r="43" spans="1:14" ht="15.75">
      <c r="K43" s="644" t="s">
        <v>192</v>
      </c>
      <c r="L43" s="644"/>
      <c r="M43" s="644"/>
      <c r="N43" s="644"/>
    </row>
    <row r="44" spans="1:14" ht="15.75">
      <c r="K44" s="645" t="s">
        <v>59</v>
      </c>
      <c r="L44" s="645"/>
      <c r="M44" s="645"/>
      <c r="N44" s="645"/>
    </row>
    <row r="45" spans="1:14" ht="15.75">
      <c r="K45" s="645" t="s">
        <v>194</v>
      </c>
      <c r="L45" s="645"/>
      <c r="M45" s="645"/>
      <c r="N45" s="645"/>
    </row>
    <row r="50" spans="3:12">
      <c r="C50" t="s">
        <v>235</v>
      </c>
    </row>
    <row r="51" spans="3:12" ht="38.25">
      <c r="C51" s="674" t="s">
        <v>187</v>
      </c>
      <c r="D51" s="674"/>
      <c r="E51" s="675"/>
      <c r="F51" s="310" t="s">
        <v>51</v>
      </c>
      <c r="G51" s="624" t="s">
        <v>189</v>
      </c>
      <c r="H51" s="290"/>
      <c r="I51" s="309" t="s">
        <v>118</v>
      </c>
      <c r="J51" s="677" t="s">
        <v>186</v>
      </c>
      <c r="K51" s="678"/>
      <c r="L51" s="291"/>
    </row>
    <row r="52" spans="3:12">
      <c r="C52" s="625"/>
      <c r="D52" s="625"/>
      <c r="E52" s="626"/>
      <c r="F52" s="307" t="s">
        <v>96</v>
      </c>
      <c r="G52" s="626" t="s">
        <v>190</v>
      </c>
      <c r="H52" s="292"/>
      <c r="I52" s="306"/>
      <c r="J52" s="314"/>
      <c r="K52" s="306"/>
      <c r="L52" s="289"/>
    </row>
    <row r="53" spans="3:12">
      <c r="C53" s="625"/>
      <c r="D53" s="625"/>
      <c r="E53" s="626"/>
      <c r="F53" s="307"/>
      <c r="G53" s="626"/>
      <c r="H53" s="292"/>
      <c r="I53" s="306"/>
      <c r="J53" s="314"/>
      <c r="K53" s="306"/>
      <c r="L53" s="289"/>
    </row>
    <row r="54" spans="3:12">
      <c r="C54" s="625"/>
      <c r="D54" s="625"/>
      <c r="E54" s="626"/>
      <c r="F54" s="307" t="s">
        <v>98</v>
      </c>
      <c r="G54" s="626" t="s">
        <v>191</v>
      </c>
      <c r="H54" s="292"/>
      <c r="I54" s="306"/>
      <c r="J54" s="314"/>
      <c r="K54" s="306"/>
      <c r="L54" s="289"/>
    </row>
    <row r="55" spans="3:12">
      <c r="C55" s="322"/>
      <c r="D55" s="322"/>
      <c r="E55" s="323"/>
      <c r="F55" s="324"/>
      <c r="G55" s="323"/>
      <c r="H55" s="311"/>
      <c r="I55" s="543"/>
      <c r="J55" s="544"/>
      <c r="K55" s="543"/>
      <c r="L55" s="312"/>
    </row>
    <row r="56" spans="3:12">
      <c r="C56" s="676" t="s">
        <v>188</v>
      </c>
      <c r="D56" s="676"/>
      <c r="E56" s="650"/>
      <c r="F56" s="307" t="s">
        <v>51</v>
      </c>
      <c r="G56" s="626" t="s">
        <v>202</v>
      </c>
      <c r="H56" s="292"/>
      <c r="I56" s="306" t="s">
        <v>118</v>
      </c>
      <c r="J56" s="679" t="s">
        <v>186</v>
      </c>
      <c r="K56" s="680"/>
      <c r="L56" s="289"/>
    </row>
  </sheetData>
  <mergeCells count="34">
    <mergeCell ref="C51:E51"/>
    <mergeCell ref="C56:E56"/>
    <mergeCell ref="J51:K51"/>
    <mergeCell ref="J56:K56"/>
    <mergeCell ref="A22:E22"/>
    <mergeCell ref="I22:L22"/>
    <mergeCell ref="I32:L32"/>
    <mergeCell ref="A24:E24"/>
    <mergeCell ref="I24:L24"/>
    <mergeCell ref="I25:L25"/>
    <mergeCell ref="A30:E30"/>
    <mergeCell ref="I30:L30"/>
    <mergeCell ref="I31:L31"/>
    <mergeCell ref="K37:L37"/>
    <mergeCell ref="A1:L1"/>
    <mergeCell ref="A2:L2"/>
    <mergeCell ref="E8:L8"/>
    <mergeCell ref="A10:A12"/>
    <mergeCell ref="B10:E12"/>
    <mergeCell ref="F10:G12"/>
    <mergeCell ref="H10:I12"/>
    <mergeCell ref="J10:K12"/>
    <mergeCell ref="L10:L12"/>
    <mergeCell ref="K43:N43"/>
    <mergeCell ref="K44:N44"/>
    <mergeCell ref="K45:N45"/>
    <mergeCell ref="B13:E13"/>
    <mergeCell ref="F13:G13"/>
    <mergeCell ref="H13:I13"/>
    <mergeCell ref="J13:K13"/>
    <mergeCell ref="G16:G17"/>
    <mergeCell ref="J16:K16"/>
    <mergeCell ref="C16:E17"/>
    <mergeCell ref="J18:K18"/>
  </mergeCells>
  <printOptions horizontalCentered="1"/>
  <pageMargins left="0" right="0" top="0.98425196850393704" bottom="0.19685039370078741" header="0.31496062992125984" footer="0.31496062992125984"/>
  <pageSetup paperSize="9" scale="70" orientation="landscape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AA90"/>
  <sheetViews>
    <sheetView view="pageBreakPreview" topLeftCell="A11" zoomScaleNormal="115" zoomScaleSheetLayoutView="100" workbookViewId="0">
      <selection activeCell="A54" sqref="A54:XFD59"/>
    </sheetView>
  </sheetViews>
  <sheetFormatPr defaultColWidth="9.140625" defaultRowHeight="15"/>
  <cols>
    <col min="1" max="1" width="7.7109375" style="61" customWidth="1"/>
    <col min="2" max="2" width="2.42578125" style="61" customWidth="1"/>
    <col min="3" max="3" width="16.7109375" style="61" customWidth="1"/>
    <col min="4" max="4" width="3.140625" style="61" customWidth="1"/>
    <col min="5" max="5" width="31.7109375" style="61" customWidth="1"/>
    <col min="6" max="6" width="3.140625" style="61" customWidth="1"/>
    <col min="7" max="7" width="28.140625" style="61" customWidth="1"/>
    <col min="8" max="8" width="25.28515625" style="61" customWidth="1"/>
    <col min="9" max="9" width="2.28515625" style="61" customWidth="1"/>
    <col min="10" max="10" width="17.28515625" style="61" customWidth="1"/>
    <col min="11" max="11" width="19.85546875" customWidth="1"/>
    <col min="12" max="12" width="15.42578125" hidden="1" customWidth="1"/>
    <col min="13" max="13" width="15.42578125" customWidth="1"/>
    <col min="14" max="17" width="11.42578125" customWidth="1"/>
    <col min="18" max="29" width="8.85546875" customWidth="1"/>
  </cols>
  <sheetData>
    <row r="2" spans="1:27" ht="23.25">
      <c r="A2" s="707" t="s">
        <v>204</v>
      </c>
      <c r="B2" s="707"/>
      <c r="C2" s="707"/>
      <c r="D2" s="707"/>
      <c r="E2" s="707"/>
      <c r="F2" s="707"/>
      <c r="G2" s="707"/>
      <c r="H2" s="707"/>
      <c r="I2" s="707"/>
      <c r="J2" s="707"/>
      <c r="K2" s="345"/>
      <c r="L2" s="345"/>
      <c r="M2" s="345"/>
    </row>
    <row r="3" spans="1:27" ht="18" hidden="1" customHeight="1">
      <c r="A3" s="708" t="s">
        <v>173</v>
      </c>
      <c r="B3" s="708"/>
      <c r="C3" s="708"/>
      <c r="D3" s="708"/>
      <c r="E3" s="708"/>
      <c r="F3" s="708"/>
      <c r="G3" s="708"/>
      <c r="H3" s="708"/>
      <c r="I3" s="708"/>
      <c r="J3" s="708"/>
      <c r="K3" s="345"/>
      <c r="L3" s="345"/>
      <c r="M3" s="345"/>
    </row>
    <row r="4" spans="1:27" ht="23.25">
      <c r="A4" s="708" t="s">
        <v>128</v>
      </c>
      <c r="B4" s="708"/>
      <c r="C4" s="708"/>
      <c r="D4" s="708"/>
      <c r="E4" s="708"/>
      <c r="F4" s="708"/>
      <c r="G4" s="708"/>
      <c r="H4" s="708"/>
      <c r="I4" s="708"/>
      <c r="J4" s="708"/>
      <c r="K4" s="345"/>
      <c r="L4" s="345"/>
      <c r="M4" s="345"/>
    </row>
    <row r="5" spans="1:27" ht="18">
      <c r="A5" s="538"/>
      <c r="B5" s="538"/>
      <c r="C5" s="538"/>
      <c r="D5" s="538"/>
      <c r="E5" s="538"/>
      <c r="F5" s="538"/>
      <c r="G5" s="538"/>
      <c r="H5" s="538"/>
      <c r="I5" s="538"/>
      <c r="J5" s="538"/>
      <c r="K5" s="527"/>
      <c r="L5" s="527"/>
      <c r="M5" s="527"/>
    </row>
    <row r="6" spans="1:27" ht="4.5" customHeight="1">
      <c r="A6" s="4"/>
      <c r="B6" s="537"/>
      <c r="C6" s="537"/>
      <c r="D6" s="538"/>
      <c r="E6" s="532"/>
      <c r="F6" s="537"/>
      <c r="G6" s="537"/>
      <c r="H6" s="537"/>
      <c r="I6" s="537"/>
      <c r="J6" s="537"/>
      <c r="K6" s="528"/>
      <c r="L6" s="528"/>
      <c r="M6" s="528"/>
    </row>
    <row r="7" spans="1:27" ht="15.75" thickBot="1"/>
    <row r="8" spans="1:27" ht="16.5" thickTop="1" thickBot="1">
      <c r="A8" s="709" t="s">
        <v>8</v>
      </c>
      <c r="B8" s="711" t="s">
        <v>138</v>
      </c>
      <c r="C8" s="660"/>
      <c r="D8" s="660"/>
      <c r="E8" s="712"/>
      <c r="F8" s="711" t="s">
        <v>10</v>
      </c>
      <c r="G8" s="660"/>
      <c r="H8" s="712"/>
      <c r="I8" s="660" t="s">
        <v>139</v>
      </c>
      <c r="J8" s="661"/>
      <c r="K8" s="659" t="s">
        <v>140</v>
      </c>
      <c r="L8" s="346"/>
      <c r="M8" s="668" t="s">
        <v>141</v>
      </c>
    </row>
    <row r="9" spans="1:27" ht="15.75" thickBot="1">
      <c r="A9" s="710"/>
      <c r="B9" s="713"/>
      <c r="C9" s="663"/>
      <c r="D9" s="663"/>
      <c r="E9" s="714"/>
      <c r="F9" s="713"/>
      <c r="G9" s="663"/>
      <c r="H9" s="714"/>
      <c r="I9" s="663"/>
      <c r="J9" s="664"/>
      <c r="K9" s="662"/>
      <c r="L9" s="347"/>
      <c r="M9" s="669"/>
    </row>
    <row r="10" spans="1:27" ht="22.5" customHeight="1" thickBot="1">
      <c r="A10" s="710"/>
      <c r="B10" s="715"/>
      <c r="C10" s="666"/>
      <c r="D10" s="666"/>
      <c r="E10" s="716"/>
      <c r="F10" s="715"/>
      <c r="G10" s="666"/>
      <c r="H10" s="716"/>
      <c r="I10" s="666"/>
      <c r="J10" s="667"/>
      <c r="K10" s="665"/>
      <c r="L10" s="64">
        <v>2017</v>
      </c>
      <c r="M10" s="669"/>
    </row>
    <row r="11" spans="1:27" ht="15.75" thickBot="1">
      <c r="A11" s="348">
        <v>1</v>
      </c>
      <c r="B11" s="700">
        <v>2</v>
      </c>
      <c r="C11" s="647"/>
      <c r="D11" s="647"/>
      <c r="E11" s="701"/>
      <c r="F11" s="700">
        <v>3</v>
      </c>
      <c r="G11" s="647"/>
      <c r="H11" s="701"/>
      <c r="I11" s="530"/>
      <c r="J11" s="531">
        <v>4</v>
      </c>
      <c r="K11" s="66">
        <v>5</v>
      </c>
      <c r="L11" s="67">
        <v>8</v>
      </c>
      <c r="M11" s="7">
        <v>6</v>
      </c>
    </row>
    <row r="12" spans="1:27">
      <c r="A12" s="349"/>
      <c r="B12" s="540"/>
      <c r="C12" s="541"/>
      <c r="D12" s="541"/>
      <c r="E12" s="542"/>
      <c r="F12" s="702"/>
      <c r="G12" s="703"/>
      <c r="H12" s="704"/>
      <c r="I12" s="541"/>
      <c r="J12" s="11"/>
      <c r="K12" s="69"/>
      <c r="L12" s="70"/>
      <c r="M12" s="12"/>
      <c r="S12">
        <v>2013</v>
      </c>
      <c r="U12">
        <v>2014</v>
      </c>
      <c r="W12">
        <v>2015</v>
      </c>
      <c r="Y12">
        <v>2016</v>
      </c>
      <c r="AA12">
        <v>2017</v>
      </c>
    </row>
    <row r="13" spans="1:27" s="82" customFormat="1" ht="29.25" customHeight="1">
      <c r="A13" s="580" t="s">
        <v>14</v>
      </c>
      <c r="B13" s="553"/>
      <c r="C13" s="674" t="s">
        <v>205</v>
      </c>
      <c r="D13" s="674"/>
      <c r="E13" s="687"/>
      <c r="F13" s="581" t="s">
        <v>51</v>
      </c>
      <c r="G13" s="705" t="str">
        <f>'[1]REKAP JANKIN PERKIMTA'!R9</f>
        <v>Persentase Pelayanan  Administrasi  Perkantoran</v>
      </c>
      <c r="H13" s="706"/>
      <c r="I13" s="582"/>
      <c r="J13" s="356">
        <v>1</v>
      </c>
      <c r="K13" s="357"/>
      <c r="L13" s="80"/>
      <c r="M13" s="358"/>
      <c r="N13" s="82" t="s">
        <v>142</v>
      </c>
      <c r="O13" s="82" t="str">
        <f>'[1]REKAP JANKIN PERKIMTA'!AG9</f>
        <v>Program Pelayanan Administrasi Perkantoran</v>
      </c>
      <c r="R13" s="83"/>
    </row>
    <row r="14" spans="1:27" s="82" customFormat="1" ht="30.75" customHeight="1">
      <c r="A14" s="580"/>
      <c r="B14" s="553"/>
      <c r="C14" s="676"/>
      <c r="D14" s="676"/>
      <c r="E14" s="686"/>
      <c r="F14" s="369" t="s">
        <v>96</v>
      </c>
      <c r="G14" s="696" t="str">
        <f>'[1]REKAP JANKIN PERKIMTA'!R39</f>
        <v xml:space="preserve">Persentase Peningkatan  Sarana dan Prasarana Aparatur </v>
      </c>
      <c r="H14" s="697"/>
      <c r="I14" s="372"/>
      <c r="J14" s="361">
        <v>1</v>
      </c>
      <c r="K14" s="362"/>
      <c r="L14" s="91"/>
      <c r="M14" s="363"/>
      <c r="O14" s="82" t="str">
        <f>'[1]REKAP JANKIN PERKIMTA'!AG38</f>
        <v>Program Peningkatan Sarana dan Prasarana Aparatur</v>
      </c>
      <c r="R14" s="364"/>
      <c r="S14" s="365" t="s">
        <v>143</v>
      </c>
      <c r="T14" s="366"/>
      <c r="U14" s="366"/>
      <c r="V14" s="366"/>
      <c r="W14" s="366"/>
      <c r="X14" s="366"/>
      <c r="Y14" s="366"/>
      <c r="Z14" s="367"/>
    </row>
    <row r="15" spans="1:27" s="82" customFormat="1" ht="25.5" customHeight="1">
      <c r="A15" s="580"/>
      <c r="B15" s="553"/>
      <c r="C15" s="56"/>
      <c r="D15" s="56"/>
      <c r="E15" s="583"/>
      <c r="F15" s="369" t="s">
        <v>19</v>
      </c>
      <c r="G15" s="370" t="str">
        <f>'[1]REKAP JANKIN PERKIMTA'!R54</f>
        <v>Persentase  Peningkatan Disiplin Aparatur</v>
      </c>
      <c r="H15" s="371"/>
      <c r="I15" s="372"/>
      <c r="J15" s="361">
        <v>1</v>
      </c>
      <c r="K15" s="136"/>
      <c r="L15" s="91"/>
      <c r="M15" s="363"/>
      <c r="O15" s="82" t="str">
        <f>'[1]REKAP JANKIN PERKIMTA'!AG52</f>
        <v>Program Peningkatan Disiplin Aparatur</v>
      </c>
      <c r="R15" s="364"/>
      <c r="S15" s="373" t="s">
        <v>144</v>
      </c>
      <c r="T15" s="364"/>
      <c r="U15" s="364"/>
      <c r="V15" s="364"/>
      <c r="W15" s="364"/>
      <c r="X15" s="364"/>
      <c r="Y15" s="364"/>
      <c r="Z15" s="374"/>
    </row>
    <row r="16" spans="1:27" s="82" customFormat="1" ht="29.25" customHeight="1">
      <c r="A16" s="580"/>
      <c r="B16" s="553"/>
      <c r="C16" s="584"/>
      <c r="D16" s="584"/>
      <c r="E16" s="585"/>
      <c r="F16" s="586" t="s">
        <v>21</v>
      </c>
      <c r="G16" s="692" t="str">
        <f>'[1]REKAP JANKIN PERKIMTA'!R60</f>
        <v>Persentase Penilaian Bobot/Kelas Jabatan Dalam Penatapan Standar Gaji ASN</v>
      </c>
      <c r="H16" s="693"/>
      <c r="I16" s="587"/>
      <c r="J16" s="588">
        <v>1</v>
      </c>
      <c r="K16" s="395"/>
      <c r="L16" s="396"/>
      <c r="M16" s="397"/>
      <c r="N16" s="82" t="s">
        <v>142</v>
      </c>
      <c r="O16" s="82" t="e">
        <f>'[1]REKAP JANKIN PERKIMTA'!#REF!</f>
        <v>#REF!</v>
      </c>
      <c r="R16" s="364"/>
      <c r="S16" s="399" t="s">
        <v>147</v>
      </c>
      <c r="T16" s="400"/>
      <c r="U16" s="400"/>
      <c r="V16" s="400"/>
      <c r="W16" s="400"/>
      <c r="X16" s="400"/>
      <c r="Y16" s="400"/>
      <c r="Z16" s="401"/>
    </row>
    <row r="17" spans="1:26" s="82" customFormat="1" ht="18" customHeight="1">
      <c r="A17" s="580"/>
      <c r="B17" s="553"/>
      <c r="C17" s="56"/>
      <c r="D17" s="56"/>
      <c r="E17" s="583"/>
      <c r="F17" s="589"/>
      <c r="G17" s="590"/>
      <c r="H17" s="591"/>
      <c r="I17" s="592"/>
      <c r="J17" s="593"/>
      <c r="K17" s="510"/>
      <c r="L17" s="396"/>
      <c r="M17" s="397"/>
      <c r="R17" s="364"/>
      <c r="S17" s="373"/>
      <c r="T17" s="364"/>
      <c r="U17" s="364"/>
      <c r="V17" s="364"/>
      <c r="W17" s="364"/>
      <c r="X17" s="364"/>
      <c r="Y17" s="364"/>
      <c r="Z17" s="374"/>
    </row>
    <row r="18" spans="1:26" s="82" customFormat="1" ht="27" customHeight="1">
      <c r="A18" s="580"/>
      <c r="B18" s="553"/>
      <c r="C18" s="676"/>
      <c r="D18" s="676"/>
      <c r="E18" s="686"/>
      <c r="F18" s="586" t="s">
        <v>108</v>
      </c>
      <c r="G18" s="594" t="str">
        <f>'[1]REKAP JANKIN PERKIMTA'!R66</f>
        <v>Persentase  Laporan  Kinerja dan Keuangan</v>
      </c>
      <c r="H18" s="595"/>
      <c r="I18" s="587"/>
      <c r="J18" s="588">
        <v>1</v>
      </c>
      <c r="K18" s="510"/>
      <c r="L18" s="396"/>
      <c r="M18" s="397"/>
      <c r="N18" s="82" t="s">
        <v>142</v>
      </c>
      <c r="O18" s="82" t="str">
        <f>'[1]REKAP JANKIN PERKIMTA'!AG65</f>
        <v>Program Peningkatan Pengembangan Sisten Capaian Kinerja dan Keuangan</v>
      </c>
      <c r="R18" s="364"/>
      <c r="S18" s="373"/>
      <c r="T18" s="364"/>
      <c r="U18" s="364"/>
      <c r="V18" s="364"/>
      <c r="W18" s="364"/>
      <c r="X18" s="364"/>
      <c r="Y18" s="364"/>
      <c r="Z18" s="374"/>
    </row>
    <row r="19" spans="1:26" s="82" customFormat="1" ht="16.5" customHeight="1">
      <c r="A19" s="580"/>
      <c r="B19" s="553"/>
      <c r="C19" s="676"/>
      <c r="D19" s="676"/>
      <c r="E19" s="686"/>
      <c r="F19" s="555" t="s">
        <v>183</v>
      </c>
      <c r="G19" s="561" t="str">
        <f>'[1]REKAP JANKIN PERKIMTA'!R78</f>
        <v>Persentase Transparansi Publik</v>
      </c>
      <c r="H19" s="539"/>
      <c r="I19" s="554"/>
      <c r="J19" s="398">
        <v>1</v>
      </c>
      <c r="K19" s="510"/>
      <c r="L19" s="396"/>
      <c r="M19" s="397"/>
      <c r="N19" s="82" t="s">
        <v>142</v>
      </c>
      <c r="O19" s="82" t="str">
        <f>'[1]REKAP JANKIN PERKIMTA'!AG77</f>
        <v>Program Penguatan Transparansi Publik</v>
      </c>
      <c r="R19" s="364"/>
      <c r="S19" s="373"/>
      <c r="T19" s="364"/>
      <c r="U19" s="364"/>
      <c r="V19" s="364"/>
      <c r="W19" s="364"/>
      <c r="X19" s="364"/>
      <c r="Y19" s="364"/>
      <c r="Z19" s="374"/>
    </row>
    <row r="20" spans="1:26" s="82" customFormat="1" ht="12" customHeight="1">
      <c r="A20" s="596"/>
      <c r="B20" s="597"/>
      <c r="C20" s="598"/>
      <c r="D20" s="598"/>
      <c r="E20" s="599"/>
      <c r="F20" s="557"/>
      <c r="G20" s="600"/>
      <c r="H20" s="601"/>
      <c r="I20" s="602"/>
      <c r="J20" s="545"/>
      <c r="K20" s="126"/>
      <c r="L20" s="127"/>
      <c r="M20" s="417"/>
      <c r="S20" s="82" t="s">
        <v>148</v>
      </c>
    </row>
    <row r="21" spans="1:26" s="82" customFormat="1" ht="38.25" customHeight="1">
      <c r="A21" s="580">
        <v>1</v>
      </c>
      <c r="B21" s="553"/>
      <c r="C21" s="676" t="str">
        <f>C13</f>
        <v>Tersedianya Infrastruktrur Perkotaan Yang Berkualitas</v>
      </c>
      <c r="D21" s="676"/>
      <c r="E21" s="686"/>
      <c r="F21" s="603" t="s">
        <v>51</v>
      </c>
      <c r="G21" s="694" t="str">
        <f>'[1]REKAP JANKIN PERKIMTA'!R84</f>
        <v>Rasio Rumah Layak huni</v>
      </c>
      <c r="H21" s="695"/>
      <c r="I21" s="604"/>
      <c r="J21" s="546">
        <v>0.18160000000000001</v>
      </c>
      <c r="K21" s="547">
        <f>'[1]REKAP JANKIN PERKIMTA'!AE84</f>
        <v>18.16</v>
      </c>
      <c r="L21" s="91"/>
      <c r="M21" s="363">
        <f>K21/J21*100</f>
        <v>10000</v>
      </c>
      <c r="N21" s="82" t="s">
        <v>43</v>
      </c>
      <c r="S21" s="421" t="s">
        <v>149</v>
      </c>
    </row>
    <row r="22" spans="1:26" s="82" customFormat="1" ht="32.25" customHeight="1">
      <c r="A22" s="580"/>
      <c r="B22" s="553"/>
      <c r="C22" s="676"/>
      <c r="D22" s="676"/>
      <c r="E22" s="686"/>
      <c r="F22" s="605" t="s">
        <v>96</v>
      </c>
      <c r="G22" s="696" t="str">
        <f>'[1]REKAP JANKIN PERKIMTA'!R85</f>
        <v>Cakupan Ketersediaan Rumah Layak Huni</v>
      </c>
      <c r="H22" s="697"/>
      <c r="I22" s="372"/>
      <c r="J22" s="422">
        <v>0.90480000000000005</v>
      </c>
      <c r="K22" s="547">
        <f>'[1]REKAP JANKIN PERKIMTA'!AE85</f>
        <v>90.48</v>
      </c>
      <c r="L22" s="91"/>
      <c r="M22" s="363">
        <f>K22/J22*100</f>
        <v>10000</v>
      </c>
      <c r="S22" s="82" t="s">
        <v>150</v>
      </c>
    </row>
    <row r="23" spans="1:26" s="82" customFormat="1" ht="39" customHeight="1">
      <c r="A23" s="606"/>
      <c r="B23" s="607"/>
      <c r="C23" s="558"/>
      <c r="D23" s="558"/>
      <c r="E23" s="559"/>
      <c r="F23" s="605" t="s">
        <v>98</v>
      </c>
      <c r="G23" s="696" t="str">
        <f>'[1]REKAP JANKIN PERKIMTA'!R93</f>
        <v>Cakupan lingkungan yang sehat dan aman yg didukung Prasarana, sarana dan Utilitas Umum (PSU)</v>
      </c>
      <c r="H23" s="697"/>
      <c r="I23" s="372"/>
      <c r="J23" s="422">
        <v>0.7581</v>
      </c>
      <c r="K23" s="548">
        <f>'[1]REKAP JANKIN PERKIMTA'!AE93</f>
        <v>75.81</v>
      </c>
      <c r="L23" s="91"/>
      <c r="M23" s="363">
        <f>J23/K23*100</f>
        <v>1</v>
      </c>
      <c r="S23" s="82" t="s">
        <v>151</v>
      </c>
    </row>
    <row r="24" spans="1:26" ht="33.75" customHeight="1">
      <c r="A24" s="580">
        <v>2</v>
      </c>
      <c r="B24" s="553"/>
      <c r="C24" s="676" t="s">
        <v>206</v>
      </c>
      <c r="D24" s="676"/>
      <c r="E24" s="686"/>
      <c r="F24" s="428" t="s">
        <v>51</v>
      </c>
      <c r="G24" s="674" t="str">
        <f>'[2]JANKIN KABID PERMUKIMAN'!$R$16</f>
        <v>Persentase Kawasan tertata</v>
      </c>
      <c r="H24" s="687"/>
      <c r="I24" s="608"/>
      <c r="J24" s="549" t="s">
        <v>207</v>
      </c>
      <c r="K24" s="550">
        <v>120</v>
      </c>
      <c r="L24" s="188"/>
      <c r="M24" s="432"/>
      <c r="N24" s="82" t="s">
        <v>111</v>
      </c>
      <c r="O24" s="82"/>
      <c r="P24" s="82" t="s">
        <v>207</v>
      </c>
      <c r="Q24" s="82"/>
      <c r="S24" s="82" t="s">
        <v>153</v>
      </c>
      <c r="T24" s="82"/>
      <c r="U24" s="82"/>
    </row>
    <row r="25" spans="1:26" ht="27.75" hidden="1" customHeight="1">
      <c r="A25" s="580"/>
      <c r="B25" s="553"/>
      <c r="C25" s="529"/>
      <c r="D25" s="529"/>
      <c r="E25" s="539"/>
      <c r="F25" s="609" t="s">
        <v>96</v>
      </c>
      <c r="G25" s="698" t="str">
        <f>'[2]Form REKAP Target IKU'!$R$17</f>
        <v xml:space="preserve">Cakupan Penataan Bangunan dan Lingkungan Sesuai Penataan Ruang </v>
      </c>
      <c r="H25" s="699"/>
      <c r="I25" s="554"/>
      <c r="J25" s="398" t="s">
        <v>208</v>
      </c>
      <c r="K25" s="551">
        <v>8.27</v>
      </c>
      <c r="L25" s="203"/>
      <c r="M25" s="552"/>
      <c r="N25" s="82"/>
      <c r="O25" s="82"/>
      <c r="P25" s="82" t="s">
        <v>209</v>
      </c>
      <c r="Q25" s="82"/>
      <c r="S25" s="82"/>
      <c r="T25" s="82"/>
      <c r="U25" s="82"/>
    </row>
    <row r="26" spans="1:26" ht="27.75" customHeight="1">
      <c r="A26" s="580"/>
      <c r="B26" s="553"/>
      <c r="C26" s="529"/>
      <c r="D26" s="529"/>
      <c r="E26" s="539"/>
      <c r="F26" s="553" t="s">
        <v>17</v>
      </c>
      <c r="G26" s="698" t="s">
        <v>113</v>
      </c>
      <c r="H26" s="699"/>
      <c r="I26" s="554"/>
      <c r="J26" s="398">
        <v>1</v>
      </c>
      <c r="K26" s="551"/>
      <c r="L26" s="203"/>
      <c r="M26" s="552"/>
      <c r="N26" s="82"/>
      <c r="O26" s="82"/>
      <c r="P26" s="82"/>
      <c r="Q26" s="82"/>
      <c r="S26" s="82"/>
      <c r="T26" s="82"/>
      <c r="U26" s="82"/>
    </row>
    <row r="27" spans="1:26" ht="13.5" customHeight="1">
      <c r="A27" s="580"/>
      <c r="B27" s="553"/>
      <c r="C27" s="584"/>
      <c r="D27" s="584"/>
      <c r="E27" s="583"/>
      <c r="F27" s="607"/>
      <c r="G27" s="558"/>
      <c r="H27" s="559"/>
      <c r="I27" s="322"/>
      <c r="J27" s="323"/>
      <c r="K27" s="436"/>
      <c r="L27" s="437"/>
      <c r="M27" s="438"/>
      <c r="S27" s="82" t="s">
        <v>155</v>
      </c>
      <c r="T27" s="83"/>
      <c r="U27" s="82"/>
    </row>
    <row r="28" spans="1:26" ht="35.25" customHeight="1">
      <c r="A28" s="580"/>
      <c r="B28" s="553"/>
      <c r="C28" s="676"/>
      <c r="D28" s="676"/>
      <c r="E28" s="686"/>
      <c r="F28" s="428" t="s">
        <v>51</v>
      </c>
      <c r="G28" s="674" t="s">
        <v>114</v>
      </c>
      <c r="H28" s="687"/>
      <c r="I28" s="610"/>
      <c r="J28" s="430">
        <v>1</v>
      </c>
      <c r="K28" s="223"/>
      <c r="L28" s="203"/>
      <c r="M28" s="441"/>
      <c r="N28" s="82" t="s">
        <v>111</v>
      </c>
      <c r="O28" s="82"/>
      <c r="P28" s="82"/>
      <c r="Q28" s="82"/>
      <c r="S28" s="82" t="s">
        <v>156</v>
      </c>
      <c r="T28" s="82"/>
      <c r="U28" s="82"/>
    </row>
    <row r="29" spans="1:26" ht="35.25" customHeight="1">
      <c r="A29" s="580"/>
      <c r="B29" s="553"/>
      <c r="C29" s="529"/>
      <c r="D29" s="529"/>
      <c r="E29" s="539"/>
      <c r="F29" s="555" t="s">
        <v>96</v>
      </c>
      <c r="G29" s="676" t="s">
        <v>185</v>
      </c>
      <c r="H29" s="686"/>
      <c r="I29" s="556"/>
      <c r="J29" s="398">
        <v>1</v>
      </c>
      <c r="K29" s="223"/>
      <c r="L29" s="203"/>
      <c r="M29" s="441"/>
      <c r="N29" s="82"/>
      <c r="O29" s="82"/>
      <c r="P29" s="82"/>
      <c r="Q29" s="82"/>
      <c r="S29" s="82"/>
      <c r="T29" s="82"/>
      <c r="U29" s="82"/>
    </row>
    <row r="30" spans="1:26" ht="15" customHeight="1">
      <c r="A30" s="606"/>
      <c r="B30" s="607"/>
      <c r="C30" s="322"/>
      <c r="D30" s="322"/>
      <c r="E30" s="611"/>
      <c r="F30" s="557"/>
      <c r="G30" s="558"/>
      <c r="H30" s="559"/>
      <c r="I30" s="560"/>
      <c r="J30" s="446"/>
      <c r="K30" s="447"/>
      <c r="L30" s="448"/>
      <c r="M30" s="449"/>
      <c r="S30" s="82" t="s">
        <v>158</v>
      </c>
    </row>
    <row r="31" spans="1:26" ht="23.25" customHeight="1">
      <c r="A31" s="580">
        <v>3</v>
      </c>
      <c r="B31" s="553"/>
      <c r="C31" s="674" t="s">
        <v>187</v>
      </c>
      <c r="D31" s="674"/>
      <c r="E31" s="687"/>
      <c r="F31" s="428" t="s">
        <v>51</v>
      </c>
      <c r="G31" s="674" t="s">
        <v>189</v>
      </c>
      <c r="H31" s="687"/>
      <c r="I31" s="612"/>
      <c r="J31" s="430">
        <v>0.25</v>
      </c>
      <c r="K31" s="204"/>
      <c r="L31" s="188"/>
      <c r="M31" s="189"/>
      <c r="N31" s="82" t="s">
        <v>118</v>
      </c>
      <c r="O31" s="82"/>
      <c r="P31" s="82"/>
      <c r="Q31" s="82"/>
      <c r="S31" t="s">
        <v>159</v>
      </c>
    </row>
    <row r="32" spans="1:26" ht="18.75" customHeight="1">
      <c r="A32" s="580"/>
      <c r="B32" s="553"/>
      <c r="C32" s="676"/>
      <c r="D32" s="676"/>
      <c r="E32" s="686"/>
      <c r="F32" s="555"/>
      <c r="G32" s="676"/>
      <c r="H32" s="686"/>
      <c r="I32" s="556"/>
      <c r="J32" s="613"/>
      <c r="K32" s="454"/>
      <c r="L32" s="455"/>
      <c r="M32" s="456"/>
    </row>
    <row r="33" spans="1:19" ht="18.75" customHeight="1">
      <c r="A33" s="580"/>
      <c r="B33" s="553"/>
      <c r="C33" s="529"/>
      <c r="D33" s="529"/>
      <c r="E33" s="539"/>
      <c r="F33" s="555" t="s">
        <v>96</v>
      </c>
      <c r="G33" s="529" t="s">
        <v>190</v>
      </c>
      <c r="H33" s="539"/>
      <c r="I33" s="556"/>
      <c r="J33" s="398">
        <v>1</v>
      </c>
      <c r="K33" s="454"/>
      <c r="L33" s="455"/>
      <c r="M33" s="456"/>
    </row>
    <row r="34" spans="1:19" ht="18.75" customHeight="1">
      <c r="A34" s="580"/>
      <c r="B34" s="553"/>
      <c r="C34" s="529"/>
      <c r="D34" s="529"/>
      <c r="E34" s="539"/>
      <c r="F34" s="555"/>
      <c r="G34" s="529"/>
      <c r="H34" s="539"/>
      <c r="I34" s="556"/>
      <c r="J34" s="398"/>
      <c r="K34" s="454"/>
      <c r="L34" s="455"/>
      <c r="M34" s="456"/>
    </row>
    <row r="35" spans="1:19" ht="18.75" customHeight="1">
      <c r="A35" s="580"/>
      <c r="B35" s="553"/>
      <c r="C35" s="529"/>
      <c r="D35" s="529"/>
      <c r="E35" s="539"/>
      <c r="F35" s="555" t="s">
        <v>98</v>
      </c>
      <c r="G35" s="561" t="s">
        <v>191</v>
      </c>
      <c r="H35" s="539"/>
      <c r="I35" s="556"/>
      <c r="J35" s="398">
        <v>1</v>
      </c>
      <c r="K35" s="454"/>
      <c r="L35" s="455"/>
      <c r="M35" s="456"/>
    </row>
    <row r="36" spans="1:19" ht="13.5" customHeight="1">
      <c r="A36" s="606"/>
      <c r="B36" s="607"/>
      <c r="C36" s="322"/>
      <c r="D36" s="322"/>
      <c r="E36" s="611"/>
      <c r="F36" s="557"/>
      <c r="G36" s="614"/>
      <c r="H36" s="615"/>
      <c r="I36" s="560"/>
      <c r="J36" s="446"/>
      <c r="K36" s="459"/>
      <c r="L36" s="460"/>
      <c r="M36" s="427"/>
    </row>
    <row r="37" spans="1:19" ht="25.5" customHeight="1">
      <c r="A37" s="616">
        <v>4</v>
      </c>
      <c r="B37" s="617"/>
      <c r="C37" s="674" t="s">
        <v>188</v>
      </c>
      <c r="D37" s="674"/>
      <c r="E37" s="687"/>
      <c r="F37" s="428" t="s">
        <v>51</v>
      </c>
      <c r="G37" s="674" t="s">
        <v>202</v>
      </c>
      <c r="H37" s="687"/>
      <c r="I37" s="461"/>
      <c r="J37" s="430">
        <v>0.25</v>
      </c>
      <c r="K37" s="562"/>
      <c r="L37" s="563"/>
      <c r="M37" s="358"/>
      <c r="N37" s="82" t="s">
        <v>118</v>
      </c>
      <c r="O37" s="82"/>
      <c r="P37" s="82"/>
      <c r="Q37" s="82"/>
      <c r="S37" t="s">
        <v>160</v>
      </c>
    </row>
    <row r="38" spans="1:19" ht="23.25" customHeight="1" thickBot="1">
      <c r="A38" s="618"/>
      <c r="B38" s="619"/>
      <c r="C38" s="330"/>
      <c r="D38" s="331"/>
      <c r="E38" s="620"/>
      <c r="F38" s="621"/>
      <c r="G38" s="330"/>
      <c r="H38" s="622"/>
      <c r="I38" s="330"/>
      <c r="J38" s="334"/>
      <c r="K38" s="262"/>
      <c r="L38" s="263"/>
      <c r="M38" s="41"/>
      <c r="S38" t="s">
        <v>161</v>
      </c>
    </row>
    <row r="39" spans="1:19">
      <c r="A39" s="480"/>
      <c r="D39" s="623"/>
      <c r="E39" s="623"/>
      <c r="M39" s="54"/>
      <c r="S39" t="s">
        <v>162</v>
      </c>
    </row>
    <row r="40" spans="1:19" s="564" customFormat="1" ht="18.75" hidden="1" customHeight="1">
      <c r="A40" s="467"/>
      <c r="B40" s="468"/>
      <c r="C40" s="688" t="s">
        <v>163</v>
      </c>
      <c r="D40" s="688"/>
      <c r="E40" s="688"/>
      <c r="F40" s="469"/>
      <c r="G40" s="470" t="s">
        <v>164</v>
      </c>
      <c r="H40" s="689" t="s">
        <v>165</v>
      </c>
      <c r="I40" s="689"/>
      <c r="J40" s="689"/>
      <c r="L40" s="565"/>
      <c r="M40" s="565"/>
      <c r="S40" s="564" t="s">
        <v>166</v>
      </c>
    </row>
    <row r="41" spans="1:19" s="564" customFormat="1" ht="15.75" hidden="1">
      <c r="A41" s="471" t="str">
        <f>'[1]REKAP JANKIN PERKIMTA'!C179</f>
        <v>1.</v>
      </c>
      <c r="B41" s="55" t="str">
        <f>'[1]REKAP JANKIN PERKIMTA'!H179</f>
        <v>Program Pelayanan Administrasi Perkantoran</v>
      </c>
      <c r="C41" s="61"/>
      <c r="D41" s="55"/>
      <c r="E41" s="55"/>
      <c r="F41" s="55"/>
      <c r="G41" s="472">
        <f>'[1]REKAP JANKIN PERKIMTA'!V179</f>
        <v>1849202000</v>
      </c>
      <c r="H41" s="685" t="s">
        <v>167</v>
      </c>
      <c r="I41" s="685"/>
      <c r="J41" s="685"/>
      <c r="K41" s="566"/>
      <c r="L41" s="565"/>
      <c r="M41" s="565"/>
      <c r="S41" s="564" t="s">
        <v>168</v>
      </c>
    </row>
    <row r="42" spans="1:19" s="564" customFormat="1" ht="15.75" hidden="1">
      <c r="A42" s="471" t="str">
        <f>'[1]REKAP JANKIN PERKIMTA'!C180</f>
        <v>2.</v>
      </c>
      <c r="B42" s="55" t="str">
        <f>'[1]REKAP JANKIN PERKIMTA'!H180</f>
        <v>Program Peningkatan Sarana dan Prasarana Aparatur</v>
      </c>
      <c r="C42" s="55"/>
      <c r="D42" s="55"/>
      <c r="E42" s="55"/>
      <c r="F42" s="55"/>
      <c r="G42" s="472">
        <f>'[1]REKAP JANKIN PERKIMTA'!V180</f>
        <v>658800000</v>
      </c>
      <c r="H42" s="685" t="s">
        <v>167</v>
      </c>
      <c r="I42" s="685"/>
      <c r="J42" s="685"/>
      <c r="K42" s="565"/>
      <c r="L42" s="565"/>
      <c r="M42" s="565"/>
      <c r="S42" s="564" t="s">
        <v>169</v>
      </c>
    </row>
    <row r="43" spans="1:19" s="564" customFormat="1" ht="15.75" hidden="1">
      <c r="A43" s="471" t="str">
        <f>'[1]REKAP JANKIN PERKIMTA'!C181</f>
        <v>3.</v>
      </c>
      <c r="B43" s="55" t="str">
        <f>'[1]REKAP JANKIN PERKIMTA'!H181</f>
        <v>Program Peningkatan Disiplin Aparatur</v>
      </c>
      <c r="C43" s="55"/>
      <c r="D43" s="55"/>
      <c r="E43" s="55"/>
      <c r="F43" s="55"/>
      <c r="G43" s="472">
        <f>'[1]REKAP JANKIN PERKIMTA'!V181</f>
        <v>38550000</v>
      </c>
      <c r="H43" s="685" t="s">
        <v>167</v>
      </c>
      <c r="I43" s="685"/>
      <c r="J43" s="685"/>
      <c r="K43" s="565"/>
      <c r="L43" s="565"/>
      <c r="M43" s="565"/>
    </row>
    <row r="44" spans="1:19" s="568" customFormat="1" ht="32.25" hidden="1" customHeight="1">
      <c r="A44" s="474" t="str">
        <f>'[1]REKAP JANKIN PERKIMTA'!C183</f>
        <v>5.</v>
      </c>
      <c r="B44" s="690" t="str">
        <f>'[1]REKAP JANKIN PERKIMTA'!H183</f>
        <v>Program Peningkatan Pengembangan Sisten Capaian Kinerja dan Keuangan</v>
      </c>
      <c r="C44" s="690"/>
      <c r="D44" s="690"/>
      <c r="E44" s="690"/>
      <c r="F44" s="475"/>
      <c r="G44" s="476">
        <f>'[1]REKAP JANKIN PERKIMTA'!V183</f>
        <v>36000000</v>
      </c>
      <c r="H44" s="691" t="s">
        <v>167</v>
      </c>
      <c r="I44" s="691"/>
      <c r="J44" s="691"/>
      <c r="K44" s="567"/>
      <c r="L44" s="567"/>
      <c r="M44" s="567"/>
    </row>
    <row r="45" spans="1:19" s="564" customFormat="1" ht="15.75" hidden="1">
      <c r="A45" s="471" t="str">
        <f>'[1]REKAP JANKIN PERKIMTA'!C184</f>
        <v>6.</v>
      </c>
      <c r="B45" s="55" t="str">
        <f>'[1]REKAP JANKIN PERKIMTA'!H184</f>
        <v>Program Penguatan Transparansi Publik</v>
      </c>
      <c r="C45" s="55"/>
      <c r="D45" s="55"/>
      <c r="E45" s="55"/>
      <c r="F45" s="55"/>
      <c r="G45" s="472">
        <f>'[1]REKAP JANKIN PERKIMTA'!V184</f>
        <v>17000000</v>
      </c>
      <c r="H45" s="685" t="s">
        <v>167</v>
      </c>
      <c r="I45" s="685"/>
      <c r="J45" s="685"/>
      <c r="K45" s="565"/>
      <c r="L45" s="565"/>
      <c r="M45" s="565"/>
    </row>
    <row r="46" spans="1:19" s="564" customFormat="1" ht="15.75" hidden="1">
      <c r="A46" s="471" t="str">
        <f>'[1]REKAP JANKIN PERKIMTA'!C186</f>
        <v>8.</v>
      </c>
      <c r="B46" s="55" t="str">
        <f>'[1]REKAP JANKIN PERKIMTA'!H186</f>
        <v>Program Pengembangan Perumahan</v>
      </c>
      <c r="C46" s="55"/>
      <c r="D46" s="55"/>
      <c r="E46" s="55"/>
      <c r="F46" s="55"/>
      <c r="G46" s="472">
        <f>'[1]REKAP JANKIN PERKIMTA'!V186</f>
        <v>24108698350</v>
      </c>
      <c r="H46" s="685" t="s">
        <v>167</v>
      </c>
      <c r="I46" s="685"/>
      <c r="J46" s="685"/>
      <c r="K46" s="565"/>
      <c r="L46" s="565"/>
      <c r="M46" s="565"/>
    </row>
    <row r="47" spans="1:19" s="564" customFormat="1" ht="15.75" hidden="1">
      <c r="A47" s="471" t="str">
        <f>'[1]REKAP JANKIN PERKIMTA'!C188</f>
        <v>10.</v>
      </c>
      <c r="B47" s="55" t="str">
        <f>'[1]REKAP JANKIN PERKIMTA'!H188</f>
        <v>Program Perencanaan Tata Ruang</v>
      </c>
      <c r="C47" s="55"/>
      <c r="D47" s="55"/>
      <c r="E47" s="55"/>
      <c r="F47" s="55"/>
      <c r="G47" s="472">
        <f>'[1]REKAP JANKIN PERKIMTA'!V188</f>
        <v>906157000</v>
      </c>
      <c r="H47" s="685" t="s">
        <v>167</v>
      </c>
      <c r="I47" s="685"/>
      <c r="J47" s="685"/>
      <c r="K47" s="565"/>
      <c r="L47" s="565"/>
      <c r="M47" s="565"/>
    </row>
    <row r="48" spans="1:19" s="564" customFormat="1" ht="15.75" hidden="1">
      <c r="A48" s="471" t="str">
        <f>'[1]REKAP JANKIN PERKIMTA'!C189</f>
        <v>11.</v>
      </c>
      <c r="B48" s="55" t="str">
        <f>'[1]REKAP JANKIN PERKIMTA'!H189</f>
        <v>Program Pengendaliaan Pemanfaatan Ruang</v>
      </c>
      <c r="C48" s="55"/>
      <c r="D48" s="55"/>
      <c r="E48" s="55"/>
      <c r="F48" s="55"/>
      <c r="G48" s="472">
        <f>'[1]REKAP JANKIN PERKIMTA'!V189</f>
        <v>644468900</v>
      </c>
      <c r="H48" s="685" t="s">
        <v>167</v>
      </c>
      <c r="I48" s="685"/>
      <c r="J48" s="685"/>
      <c r="K48" s="565"/>
      <c r="L48" s="565"/>
      <c r="M48" s="565"/>
    </row>
    <row r="49" spans="1:14" s="564" customFormat="1" ht="15.75" hidden="1">
      <c r="A49" s="471" t="str">
        <f>'[1]REKAP JANKIN PERKIMTA'!C190</f>
        <v>12.</v>
      </c>
      <c r="B49" s="55" t="str">
        <f>'[1]REKAP JANKIN PERKIMTA'!H190</f>
        <v>Program Penataan Penguasaan, Pemilikan, Penggunaan dan Pemanfaatan Tanah</v>
      </c>
      <c r="C49" s="55"/>
      <c r="D49" s="55"/>
      <c r="E49" s="55"/>
      <c r="F49" s="55"/>
      <c r="G49" s="472">
        <f>'[1]REKAP JANKIN PERKIMTA'!V190</f>
        <v>409554000</v>
      </c>
      <c r="H49" s="685" t="s">
        <v>167</v>
      </c>
      <c r="I49" s="685"/>
      <c r="J49" s="685"/>
      <c r="K49" s="565"/>
      <c r="L49" s="565"/>
      <c r="M49" s="565"/>
    </row>
    <row r="50" spans="1:14" s="564" customFormat="1" ht="15.75" hidden="1">
      <c r="A50" s="471" t="str">
        <f>'[1]REKAP JANKIN PERKIMTA'!C191</f>
        <v>13.</v>
      </c>
      <c r="B50" s="55" t="str">
        <f>'[1]REKAP JANKIN PERKIMTA'!H191</f>
        <v>Program Pengembangan Sistem Informasi Pertanahan</v>
      </c>
      <c r="C50" s="55"/>
      <c r="D50" s="55"/>
      <c r="E50" s="55"/>
      <c r="F50" s="55"/>
      <c r="G50" s="477">
        <f>'[1]REKAP JANKIN PERKIMTA'!V191</f>
        <v>436946000</v>
      </c>
      <c r="H50" s="685" t="s">
        <v>167</v>
      </c>
      <c r="I50" s="685"/>
      <c r="J50" s="685"/>
      <c r="K50" s="565"/>
      <c r="L50" s="565"/>
      <c r="M50" s="565"/>
    </row>
    <row r="51" spans="1:14" s="564" customFormat="1" ht="15.75" hidden="1">
      <c r="A51" s="471"/>
      <c r="B51" s="684" t="s">
        <v>170</v>
      </c>
      <c r="C51" s="684"/>
      <c r="D51" s="684"/>
      <c r="E51" s="684"/>
      <c r="F51" s="55"/>
      <c r="G51" s="478">
        <f>SUM(G41:G50)</f>
        <v>29105376250</v>
      </c>
      <c r="H51" s="478"/>
      <c r="I51" s="56"/>
      <c r="J51" s="56"/>
      <c r="K51" s="565"/>
      <c r="L51" s="565"/>
      <c r="M51" s="565"/>
    </row>
    <row r="52" spans="1:14" ht="15.75" hidden="1">
      <c r="A52" s="471"/>
      <c r="B52" s="55"/>
      <c r="C52" s="55"/>
      <c r="D52" s="55"/>
      <c r="E52" s="55"/>
      <c r="F52" s="55"/>
      <c r="G52" s="479"/>
      <c r="H52" s="479"/>
      <c r="I52" s="56"/>
      <c r="J52" s="56"/>
      <c r="K52" s="55"/>
      <c r="L52" s="55"/>
      <c r="M52" s="55"/>
    </row>
    <row r="53" spans="1:14" ht="31.5">
      <c r="A53" s="471"/>
      <c r="B53" s="684" t="str">
        <f>'[1]REKAP JANKIN PERKIMTA'!C178</f>
        <v>Program (a)</v>
      </c>
      <c r="C53" s="684"/>
      <c r="D53" s="684"/>
      <c r="E53" s="684"/>
      <c r="F53" s="57"/>
      <c r="G53" s="478"/>
      <c r="H53" s="569" t="s">
        <v>210</v>
      </c>
      <c r="I53" s="570"/>
      <c r="J53" s="571" t="s">
        <v>211</v>
      </c>
      <c r="K53" s="55"/>
      <c r="L53" s="55"/>
      <c r="M53" s="55"/>
    </row>
    <row r="54" spans="1:14" ht="15.75">
      <c r="A54" s="471" t="s">
        <v>51</v>
      </c>
      <c r="B54" s="57" t="s">
        <v>195</v>
      </c>
      <c r="C54" s="57"/>
      <c r="D54" s="57"/>
      <c r="E54" s="57"/>
      <c r="F54" s="57"/>
      <c r="G54" s="478"/>
      <c r="H54" s="572">
        <f>'[1]REKAP JANKIN PERKIMTA'!V179</f>
        <v>1849202000</v>
      </c>
      <c r="I54" s="573"/>
      <c r="J54" s="570" t="s">
        <v>167</v>
      </c>
      <c r="K54" s="473">
        <f>SUM(H54:H59)</f>
        <v>2605152000</v>
      </c>
      <c r="L54" s="55"/>
      <c r="M54" s="55" t="s">
        <v>142</v>
      </c>
      <c r="N54" s="574">
        <f>K54/H67*100</f>
        <v>8.7887909516535778</v>
      </c>
    </row>
    <row r="55" spans="1:14" ht="15.75">
      <c r="A55" s="471" t="s">
        <v>96</v>
      </c>
      <c r="B55" s="57" t="s">
        <v>196</v>
      </c>
      <c r="C55" s="57"/>
      <c r="D55" s="57"/>
      <c r="E55" s="57"/>
      <c r="F55" s="57"/>
      <c r="G55" s="478"/>
      <c r="H55" s="572">
        <f>'[1]REKAP JANKIN PERKIMTA'!V180</f>
        <v>658800000</v>
      </c>
      <c r="I55" s="573"/>
      <c r="J55" s="570" t="s">
        <v>167</v>
      </c>
      <c r="K55" s="55"/>
      <c r="L55" s="55"/>
      <c r="M55" s="55"/>
    </row>
    <row r="56" spans="1:14" ht="15.75">
      <c r="A56" s="471" t="s">
        <v>98</v>
      </c>
      <c r="B56" s="57" t="s">
        <v>197</v>
      </c>
      <c r="C56" s="57"/>
      <c r="D56" s="57"/>
      <c r="E56" s="57"/>
      <c r="F56" s="57"/>
      <c r="G56" s="478"/>
      <c r="H56" s="572">
        <f>'[1]REKAP JANKIN PERKIMTA'!V181</f>
        <v>38550000</v>
      </c>
      <c r="I56" s="573"/>
      <c r="J56" s="570" t="s">
        <v>167</v>
      </c>
      <c r="K56" s="55"/>
      <c r="L56" s="55"/>
      <c r="M56" s="55"/>
    </row>
    <row r="57" spans="1:14" ht="16.5" customHeight="1">
      <c r="A57" s="471" t="s">
        <v>100</v>
      </c>
      <c r="B57" s="57" t="s">
        <v>212</v>
      </c>
      <c r="C57" s="57"/>
      <c r="D57" s="57"/>
      <c r="E57" s="57"/>
      <c r="F57" s="57"/>
      <c r="G57" s="478"/>
      <c r="H57" s="572">
        <f>'[1]REKAP JANKIN PERKIMTA'!V182</f>
        <v>5600000</v>
      </c>
      <c r="I57" s="573"/>
      <c r="J57" s="570" t="s">
        <v>167</v>
      </c>
      <c r="K57" s="55"/>
      <c r="L57" s="55"/>
      <c r="M57" s="55"/>
    </row>
    <row r="58" spans="1:14" ht="16.5" customHeight="1">
      <c r="A58" s="471" t="s">
        <v>108</v>
      </c>
      <c r="B58" s="57" t="s">
        <v>213</v>
      </c>
      <c r="C58" s="57"/>
      <c r="D58" s="57"/>
      <c r="E58" s="57"/>
      <c r="F58" s="57"/>
      <c r="G58" s="478"/>
      <c r="H58" s="572">
        <f>'[1]REKAP JANKIN PERKIMTA'!V183</f>
        <v>36000000</v>
      </c>
      <c r="I58" s="573"/>
      <c r="J58" s="570" t="s">
        <v>167</v>
      </c>
      <c r="K58" s="55"/>
      <c r="L58" s="55"/>
      <c r="M58" s="55"/>
    </row>
    <row r="59" spans="1:14" ht="16.5" customHeight="1">
      <c r="A59" s="471" t="s">
        <v>183</v>
      </c>
      <c r="B59" s="57" t="s">
        <v>198</v>
      </c>
      <c r="C59" s="57"/>
      <c r="D59" s="57"/>
      <c r="E59" s="57"/>
      <c r="F59" s="57"/>
      <c r="G59" s="478"/>
      <c r="H59" s="572">
        <f>'[1]REKAP JANKIN PERKIMTA'!V184</f>
        <v>17000000</v>
      </c>
      <c r="I59" s="573"/>
      <c r="J59" s="570" t="s">
        <v>167</v>
      </c>
      <c r="K59" s="473">
        <f>SUM(H60:H61)</f>
        <v>24340104350</v>
      </c>
      <c r="L59" s="55"/>
      <c r="M59" s="55" t="s">
        <v>214</v>
      </c>
      <c r="N59" s="575">
        <f>K59/H67*100</f>
        <v>82.114244724908147</v>
      </c>
    </row>
    <row r="60" spans="1:14" ht="15.75">
      <c r="A60" s="471" t="s">
        <v>215</v>
      </c>
      <c r="B60" s="57" t="s">
        <v>199</v>
      </c>
      <c r="C60" s="57"/>
      <c r="D60" s="57"/>
      <c r="E60" s="57"/>
      <c r="F60" s="57"/>
      <c r="G60" s="478"/>
      <c r="H60" s="572">
        <f>'[1]REKAP JANKIN PERKIMTA'!V185</f>
        <v>231406000</v>
      </c>
      <c r="I60" s="573"/>
      <c r="J60" s="570" t="s">
        <v>167</v>
      </c>
      <c r="K60" s="55"/>
      <c r="L60" s="55"/>
      <c r="M60" s="55"/>
    </row>
    <row r="61" spans="1:14" ht="15.75">
      <c r="A61" s="471" t="s">
        <v>216</v>
      </c>
      <c r="B61" s="57" t="s">
        <v>200</v>
      </c>
      <c r="C61" s="57"/>
      <c r="D61" s="57"/>
      <c r="E61" s="57"/>
      <c r="F61" s="57"/>
      <c r="G61" s="478"/>
      <c r="H61" s="572">
        <f>'[1]REKAP JANKIN PERKIMTA'!V186</f>
        <v>24108698350</v>
      </c>
      <c r="I61" s="573"/>
      <c r="J61" s="570" t="s">
        <v>167</v>
      </c>
      <c r="K61" s="55"/>
      <c r="L61" s="55"/>
      <c r="M61" s="55"/>
    </row>
    <row r="62" spans="1:14" ht="16.5" customHeight="1">
      <c r="A62" s="471" t="s">
        <v>217</v>
      </c>
      <c r="B62" s="57" t="s">
        <v>218</v>
      </c>
      <c r="C62" s="57"/>
      <c r="D62" s="57"/>
      <c r="E62" s="57"/>
      <c r="F62" s="57"/>
      <c r="G62" s="478"/>
      <c r="H62" s="572">
        <f>'[1]REKAP JANKIN PERKIMTA'!V187</f>
        <v>299374100</v>
      </c>
      <c r="I62" s="573"/>
      <c r="J62" s="570" t="s">
        <v>167</v>
      </c>
      <c r="K62" s="473">
        <f>SUM(H62:H64)</f>
        <v>1850000000</v>
      </c>
      <c r="L62" s="55"/>
      <c r="M62" s="55" t="s">
        <v>219</v>
      </c>
      <c r="N62" s="576">
        <f>K62/H67*100</f>
        <v>6.2411956233490873</v>
      </c>
    </row>
    <row r="63" spans="1:14" ht="16.5" customHeight="1">
      <c r="A63" s="471" t="s">
        <v>220</v>
      </c>
      <c r="B63" s="57" t="s">
        <v>201</v>
      </c>
      <c r="C63" s="57"/>
      <c r="D63" s="57"/>
      <c r="E63" s="57"/>
      <c r="F63" s="57"/>
      <c r="G63" s="478"/>
      <c r="H63" s="572">
        <f>'[1]REKAP JANKIN PERKIMTA'!V188</f>
        <v>906157000</v>
      </c>
      <c r="I63" s="573"/>
      <c r="J63" s="570" t="s">
        <v>167</v>
      </c>
      <c r="K63" s="55"/>
      <c r="L63" s="55"/>
      <c r="M63" s="55"/>
    </row>
    <row r="64" spans="1:14" ht="16.5" customHeight="1">
      <c r="A64" s="471" t="s">
        <v>221</v>
      </c>
      <c r="B64" s="57" t="s">
        <v>222</v>
      </c>
      <c r="C64" s="57"/>
      <c r="D64" s="57"/>
      <c r="E64" s="57"/>
      <c r="F64" s="57"/>
      <c r="G64" s="478"/>
      <c r="H64" s="572">
        <f>'[1]REKAP JANKIN PERKIMTA'!V189</f>
        <v>644468900</v>
      </c>
      <c r="I64" s="573"/>
      <c r="J64" s="570" t="s">
        <v>167</v>
      </c>
      <c r="K64" s="473">
        <f>SUM(H65:H66)</f>
        <v>846500000</v>
      </c>
      <c r="L64" s="55"/>
      <c r="M64" s="55" t="s">
        <v>223</v>
      </c>
      <c r="N64" s="574">
        <f>K64/H67*100</f>
        <v>2.8557687000891905</v>
      </c>
    </row>
    <row r="65" spans="1:13" ht="16.5" customHeight="1">
      <c r="A65" s="471" t="s">
        <v>224</v>
      </c>
      <c r="B65" s="57" t="s">
        <v>225</v>
      </c>
      <c r="C65" s="57"/>
      <c r="D65" s="57"/>
      <c r="E65" s="57"/>
      <c r="F65" s="57"/>
      <c r="G65" s="478"/>
      <c r="H65" s="572">
        <f>'[1]REKAP JANKIN PERKIMTA'!V190</f>
        <v>409554000</v>
      </c>
      <c r="I65" s="573"/>
      <c r="J65" s="570" t="s">
        <v>167</v>
      </c>
      <c r="K65" s="55"/>
      <c r="L65" s="55"/>
      <c r="M65" s="55"/>
    </row>
    <row r="66" spans="1:13" ht="16.5" customHeight="1">
      <c r="A66" s="471" t="s">
        <v>226</v>
      </c>
      <c r="B66" s="57" t="s">
        <v>227</v>
      </c>
      <c r="C66" s="57"/>
      <c r="D66" s="57"/>
      <c r="E66" s="57"/>
      <c r="F66" s="57"/>
      <c r="G66" s="478"/>
      <c r="H66" s="577">
        <f>'[1]REKAP JANKIN PERKIMTA'!V191</f>
        <v>436946000</v>
      </c>
      <c r="I66" s="573"/>
      <c r="J66" s="570" t="s">
        <v>167</v>
      </c>
      <c r="K66" s="55"/>
      <c r="L66" s="55"/>
      <c r="M66" s="55"/>
    </row>
    <row r="67" spans="1:13" ht="15.75">
      <c r="A67" s="471"/>
      <c r="B67" s="57"/>
      <c r="C67" s="57"/>
      <c r="D67" s="57"/>
      <c r="E67" s="537" t="str">
        <f>'[1]REKAP JANKIN PERKIMTA'!H192</f>
        <v>TOTAL</v>
      </c>
      <c r="F67" s="57"/>
      <c r="G67" s="478"/>
      <c r="H67" s="478">
        <f>'[1]REKAP JANKIN PERKIMTA'!V192</f>
        <v>29641756350</v>
      </c>
      <c r="I67" s="573"/>
      <c r="J67" s="573"/>
      <c r="K67" s="55"/>
      <c r="L67" s="55"/>
      <c r="M67" s="55"/>
    </row>
    <row r="68" spans="1:13" ht="15.75">
      <c r="A68" s="471"/>
      <c r="B68" s="57"/>
      <c r="C68" s="57"/>
      <c r="D68" s="57"/>
      <c r="E68" s="537"/>
      <c r="F68" s="57"/>
      <c r="G68" s="478"/>
      <c r="H68" s="478"/>
      <c r="I68" s="573"/>
      <c r="J68" s="573"/>
      <c r="K68" s="55"/>
      <c r="L68" s="55"/>
      <c r="M68" s="55"/>
    </row>
    <row r="69" spans="1:13" ht="15.75">
      <c r="A69" s="471"/>
      <c r="B69" s="57"/>
      <c r="C69" s="57"/>
      <c r="D69" s="57"/>
      <c r="E69" s="537"/>
      <c r="F69" s="57"/>
      <c r="G69" s="478"/>
      <c r="H69" s="478"/>
      <c r="I69" s="573"/>
      <c r="J69" s="573"/>
      <c r="K69" s="55"/>
      <c r="L69" s="55"/>
      <c r="M69" s="55"/>
    </row>
    <row r="70" spans="1:13">
      <c r="A70" s="480"/>
      <c r="B70" s="55"/>
      <c r="C70" s="480"/>
      <c r="D70" s="480"/>
      <c r="E70" s="480"/>
      <c r="F70" s="480"/>
      <c r="G70" s="481"/>
      <c r="H70" s="481"/>
      <c r="I70" s="481"/>
      <c r="J70" s="481"/>
      <c r="K70" s="480"/>
      <c r="L70" s="480"/>
      <c r="M70" s="480"/>
    </row>
    <row r="71" spans="1:13" ht="18">
      <c r="A71" s="482"/>
      <c r="B71" s="482"/>
      <c r="C71" s="482"/>
      <c r="D71" s="482"/>
      <c r="E71" s="482"/>
      <c r="F71" s="55"/>
      <c r="H71" s="579" t="s">
        <v>232</v>
      </c>
      <c r="I71" s="55"/>
      <c r="L71" s="55"/>
      <c r="M71" s="525"/>
    </row>
    <row r="72" spans="1:13" ht="18">
      <c r="A72" s="482"/>
      <c r="B72" s="482"/>
      <c r="C72" s="482"/>
      <c r="D72" s="482"/>
      <c r="E72" s="482"/>
      <c r="F72" s="55"/>
      <c r="H72" s="534"/>
      <c r="I72" s="55"/>
      <c r="L72" s="55"/>
      <c r="M72" s="525"/>
    </row>
    <row r="73" spans="1:13" ht="18">
      <c r="A73" s="482"/>
      <c r="B73" s="482"/>
      <c r="C73" s="482"/>
      <c r="D73" s="538" t="s">
        <v>171</v>
      </c>
      <c r="E73" s="482"/>
      <c r="F73" s="55"/>
      <c r="H73" s="538" t="s">
        <v>172</v>
      </c>
      <c r="I73" s="55"/>
      <c r="L73" s="55"/>
      <c r="M73" s="525"/>
    </row>
    <row r="74" spans="1:13" ht="18.75">
      <c r="A74" s="57"/>
      <c r="B74" s="57"/>
      <c r="C74" s="57"/>
      <c r="D74" s="483"/>
      <c r="E74" s="57"/>
      <c r="F74" s="55"/>
      <c r="H74" s="534"/>
      <c r="I74" s="55"/>
      <c r="L74" s="55"/>
      <c r="M74" s="57"/>
    </row>
    <row r="75" spans="1:13" ht="18">
      <c r="A75" s="57"/>
      <c r="B75" s="57"/>
      <c r="C75" s="57"/>
      <c r="D75" s="534" t="s">
        <v>55</v>
      </c>
      <c r="E75" s="57"/>
      <c r="F75" s="55"/>
      <c r="H75" s="534" t="s">
        <v>228</v>
      </c>
      <c r="I75" s="55"/>
      <c r="L75" s="55"/>
      <c r="M75" s="525"/>
    </row>
    <row r="76" spans="1:13" ht="18.75">
      <c r="A76" s="57"/>
      <c r="B76" s="57"/>
      <c r="C76" s="57"/>
      <c r="D76" s="483"/>
      <c r="E76" s="57"/>
      <c r="F76" s="55"/>
      <c r="H76" s="534" t="s">
        <v>229</v>
      </c>
      <c r="I76" s="55"/>
      <c r="L76" s="55"/>
      <c r="M76" s="58"/>
    </row>
    <row r="77" spans="1:13" ht="18.75">
      <c r="A77" s="57"/>
      <c r="B77" s="57"/>
      <c r="C77" s="57"/>
      <c r="D77" s="483"/>
      <c r="E77" s="57"/>
      <c r="F77" s="55"/>
      <c r="H77" s="534"/>
      <c r="I77" s="59"/>
      <c r="L77" s="55"/>
      <c r="M77" s="58"/>
    </row>
    <row r="78" spans="1:13" ht="18.75">
      <c r="A78" s="57"/>
      <c r="B78" s="57"/>
      <c r="C78" s="57"/>
      <c r="D78" s="483"/>
      <c r="E78" s="57"/>
      <c r="F78" s="55"/>
      <c r="H78" s="534"/>
      <c r="I78" s="55"/>
      <c r="L78" s="55"/>
      <c r="M78" s="57"/>
    </row>
    <row r="79" spans="1:13" ht="18.75">
      <c r="A79" s="57"/>
      <c r="B79" s="57"/>
      <c r="C79" s="57"/>
      <c r="D79" s="483"/>
      <c r="E79" s="57"/>
      <c r="F79" s="55"/>
      <c r="H79" s="534"/>
      <c r="I79" s="55"/>
      <c r="L79" s="55"/>
      <c r="M79" s="57"/>
    </row>
    <row r="80" spans="1:13" ht="18">
      <c r="A80" s="484"/>
      <c r="B80" s="484"/>
      <c r="C80" s="484"/>
      <c r="D80" s="578" t="s">
        <v>203</v>
      </c>
      <c r="E80" s="484"/>
      <c r="F80" s="55"/>
      <c r="H80" s="535" t="s">
        <v>230</v>
      </c>
      <c r="I80" s="55"/>
      <c r="L80" s="55"/>
      <c r="M80" s="526"/>
    </row>
    <row r="81" spans="1:13" ht="18.75">
      <c r="A81" s="57"/>
      <c r="B81" s="57"/>
      <c r="C81" s="57"/>
      <c r="D81" s="483"/>
      <c r="E81" s="57"/>
      <c r="F81" s="55"/>
      <c r="H81" s="536" t="s">
        <v>59</v>
      </c>
      <c r="I81" s="55"/>
      <c r="L81" s="55"/>
      <c r="M81" s="525"/>
    </row>
    <row r="82" spans="1:13" ht="18.75">
      <c r="A82" s="60"/>
      <c r="B82" s="55"/>
      <c r="C82" s="55"/>
      <c r="D82" s="483"/>
      <c r="E82" s="55"/>
      <c r="F82" s="55"/>
      <c r="H82" s="533" t="s">
        <v>231</v>
      </c>
      <c r="I82" s="55"/>
      <c r="L82" s="55"/>
      <c r="M82" s="525"/>
    </row>
    <row r="85" spans="1:13" ht="18">
      <c r="D85" s="485"/>
    </row>
    <row r="88" spans="1:13">
      <c r="H88" s="61" t="s">
        <v>192</v>
      </c>
    </row>
    <row r="89" spans="1:13">
      <c r="H89" s="61" t="s">
        <v>59</v>
      </c>
    </row>
    <row r="90" spans="1:13">
      <c r="H90" s="61" t="s">
        <v>233</v>
      </c>
    </row>
  </sheetData>
  <mergeCells count="48">
    <mergeCell ref="C13:E14"/>
    <mergeCell ref="G13:H13"/>
    <mergeCell ref="G14:H14"/>
    <mergeCell ref="A2:J2"/>
    <mergeCell ref="A3:J3"/>
    <mergeCell ref="A4:J4"/>
    <mergeCell ref="A8:A10"/>
    <mergeCell ref="B8:E10"/>
    <mergeCell ref="F8:H10"/>
    <mergeCell ref="I8:J10"/>
    <mergeCell ref="K8:K10"/>
    <mergeCell ref="M8:M10"/>
    <mergeCell ref="B11:E11"/>
    <mergeCell ref="F11:H11"/>
    <mergeCell ref="F12:H12"/>
    <mergeCell ref="C28:E28"/>
    <mergeCell ref="G28:H28"/>
    <mergeCell ref="G16:H16"/>
    <mergeCell ref="C18:E18"/>
    <mergeCell ref="C19:E19"/>
    <mergeCell ref="C21:E22"/>
    <mergeCell ref="G21:H21"/>
    <mergeCell ref="G22:H22"/>
    <mergeCell ref="G23:H23"/>
    <mergeCell ref="C24:E24"/>
    <mergeCell ref="G24:H24"/>
    <mergeCell ref="G25:H25"/>
    <mergeCell ref="G26:H26"/>
    <mergeCell ref="H45:J45"/>
    <mergeCell ref="G29:H29"/>
    <mergeCell ref="C31:E32"/>
    <mergeCell ref="G31:H32"/>
    <mergeCell ref="C37:E37"/>
    <mergeCell ref="G37:H37"/>
    <mergeCell ref="C40:E40"/>
    <mergeCell ref="H40:J40"/>
    <mergeCell ref="H41:J41"/>
    <mergeCell ref="H42:J42"/>
    <mergeCell ref="H43:J43"/>
    <mergeCell ref="B44:E44"/>
    <mergeCell ref="H44:J44"/>
    <mergeCell ref="B53:E53"/>
    <mergeCell ref="H46:J46"/>
    <mergeCell ref="H47:J47"/>
    <mergeCell ref="H48:J48"/>
    <mergeCell ref="H49:J49"/>
    <mergeCell ref="H50:J50"/>
    <mergeCell ref="B51:E51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70" orientation="portrait" horizontalDpi="4294967293" verticalDpi="300" r:id="rId1"/>
  <headerFooter>
    <oddFooter>&amp;LHalaman- &amp;P</oddFooter>
  </headerFooter>
  <rowBreaks count="1" manualBreakCount="1">
    <brk id="36" max="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W68"/>
  <sheetViews>
    <sheetView view="pageBreakPreview" topLeftCell="A25" zoomScaleNormal="115" zoomScaleSheetLayoutView="100" workbookViewId="0">
      <selection activeCell="C27" sqref="C27:E28"/>
    </sheetView>
  </sheetViews>
  <sheetFormatPr defaultRowHeight="15"/>
  <cols>
    <col min="1" max="1" width="7.7109375" customWidth="1"/>
    <col min="2" max="2" width="2.42578125" customWidth="1"/>
    <col min="3" max="3" width="16.7109375" customWidth="1"/>
    <col min="4" max="4" width="3.140625" customWidth="1"/>
    <col min="5" max="5" width="25" customWidth="1"/>
    <col min="6" max="6" width="3.140625" customWidth="1"/>
    <col min="7" max="7" width="40.7109375" customWidth="1"/>
    <col min="8" max="8" width="2.7109375" customWidth="1"/>
    <col min="9" max="9" width="31.7109375" customWidth="1"/>
    <col min="10" max="10" width="3.42578125" customWidth="1"/>
    <col min="11" max="11" width="31.28515625" customWidth="1"/>
    <col min="12" max="12" width="20.42578125" customWidth="1"/>
    <col min="13" max="13" width="11.42578125" customWidth="1"/>
    <col min="14" max="25" width="8.85546875" customWidth="1"/>
  </cols>
  <sheetData>
    <row r="1" spans="1:23" ht="26.25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</row>
    <row r="2" spans="1:23" ht="18">
      <c r="A2" s="708" t="s">
        <v>129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</row>
    <row r="3" spans="1:23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3" ht="18">
      <c r="A4" s="2" t="s">
        <v>1</v>
      </c>
      <c r="B4" s="3"/>
      <c r="C4" s="3"/>
      <c r="D4" s="1" t="s">
        <v>2</v>
      </c>
      <c r="E4" s="2" t="s">
        <v>3</v>
      </c>
      <c r="F4" s="3"/>
      <c r="G4" s="3"/>
      <c r="H4" s="3"/>
      <c r="I4" s="3"/>
      <c r="J4" s="3"/>
      <c r="K4" s="3"/>
      <c r="L4" s="3"/>
    </row>
    <row r="5" spans="1:23" ht="4.5" customHeight="1">
      <c r="A5" s="4"/>
      <c r="B5" s="3"/>
      <c r="C5" s="3"/>
      <c r="D5" s="1"/>
      <c r="E5" s="2"/>
      <c r="F5" s="3"/>
      <c r="G5" s="3"/>
      <c r="H5" s="3"/>
      <c r="I5" s="3"/>
      <c r="J5" s="3"/>
      <c r="K5" s="3"/>
      <c r="L5" s="3"/>
    </row>
    <row r="6" spans="1:23" ht="18">
      <c r="A6" s="4" t="s">
        <v>4</v>
      </c>
      <c r="B6" s="3"/>
      <c r="C6" s="3"/>
      <c r="D6" s="1" t="s">
        <v>2</v>
      </c>
      <c r="E6" s="5" t="s">
        <v>128</v>
      </c>
      <c r="F6" s="3"/>
      <c r="G6" s="3"/>
      <c r="H6" s="3"/>
      <c r="I6" s="3"/>
      <c r="J6" s="3"/>
      <c r="K6" s="3"/>
      <c r="L6" s="3"/>
    </row>
    <row r="7" spans="1:23" ht="4.5" customHeight="1">
      <c r="A7" s="4"/>
      <c r="B7" s="3"/>
      <c r="C7" s="3"/>
      <c r="D7" s="1"/>
      <c r="E7" s="2"/>
      <c r="F7" s="3"/>
      <c r="G7" s="3"/>
      <c r="H7" s="3"/>
      <c r="I7" s="3"/>
      <c r="J7" s="3"/>
      <c r="K7" s="3"/>
      <c r="L7" s="3"/>
    </row>
    <row r="8" spans="1:23" ht="18">
      <c r="A8" s="4" t="s">
        <v>6</v>
      </c>
      <c r="B8" s="3"/>
      <c r="C8" s="3"/>
      <c r="D8" s="1" t="s">
        <v>2</v>
      </c>
      <c r="E8" s="656" t="s">
        <v>7</v>
      </c>
      <c r="F8" s="656"/>
      <c r="G8" s="656"/>
      <c r="H8" s="656"/>
      <c r="I8" s="656"/>
      <c r="J8" s="656"/>
      <c r="K8" s="656"/>
      <c r="L8" s="656"/>
    </row>
    <row r="9" spans="1:23" ht="15.75" thickBot="1"/>
    <row r="10" spans="1:23" ht="16.5" thickTop="1" thickBot="1">
      <c r="A10" s="657" t="s">
        <v>8</v>
      </c>
      <c r="B10" s="659" t="s">
        <v>9</v>
      </c>
      <c r="C10" s="660"/>
      <c r="D10" s="660"/>
      <c r="E10" s="661"/>
      <c r="F10" s="659" t="s">
        <v>10</v>
      </c>
      <c r="G10" s="661"/>
      <c r="H10" s="659" t="s">
        <v>11</v>
      </c>
      <c r="I10" s="661"/>
      <c r="J10" s="659" t="s">
        <v>12</v>
      </c>
      <c r="K10" s="661"/>
      <c r="L10" s="668" t="s">
        <v>13</v>
      </c>
    </row>
    <row r="11" spans="1:23" ht="15.75" thickBot="1">
      <c r="A11" s="658"/>
      <c r="B11" s="662"/>
      <c r="C11" s="663"/>
      <c r="D11" s="663"/>
      <c r="E11" s="664"/>
      <c r="F11" s="662"/>
      <c r="G11" s="664"/>
      <c r="H11" s="662"/>
      <c r="I11" s="664"/>
      <c r="J11" s="662"/>
      <c r="K11" s="664"/>
      <c r="L11" s="669"/>
    </row>
    <row r="12" spans="1:23" ht="15.75" thickBot="1">
      <c r="A12" s="658"/>
      <c r="B12" s="665"/>
      <c r="C12" s="666"/>
      <c r="D12" s="666"/>
      <c r="E12" s="667"/>
      <c r="F12" s="665"/>
      <c r="G12" s="667"/>
      <c r="H12" s="665"/>
      <c r="I12" s="667"/>
      <c r="J12" s="665"/>
      <c r="K12" s="667"/>
      <c r="L12" s="669"/>
    </row>
    <row r="13" spans="1:23" ht="15.75" thickBot="1">
      <c r="A13" s="6">
        <v>1</v>
      </c>
      <c r="B13" s="646">
        <v>2</v>
      </c>
      <c r="C13" s="647"/>
      <c r="D13" s="647"/>
      <c r="E13" s="648"/>
      <c r="F13" s="649">
        <v>3</v>
      </c>
      <c r="G13" s="649"/>
      <c r="H13" s="649">
        <v>4</v>
      </c>
      <c r="I13" s="649"/>
      <c r="J13" s="649">
        <v>5</v>
      </c>
      <c r="K13" s="649"/>
      <c r="L13" s="7">
        <v>6</v>
      </c>
    </row>
    <row r="14" spans="1:23">
      <c r="A14" s="8"/>
      <c r="B14" s="9"/>
      <c r="C14" s="10"/>
      <c r="D14" s="10"/>
      <c r="E14" s="11"/>
      <c r="F14" s="9"/>
      <c r="G14" s="11"/>
      <c r="H14" s="9"/>
      <c r="I14" s="11"/>
      <c r="J14" s="9"/>
      <c r="K14" s="11"/>
      <c r="L14" s="12"/>
      <c r="O14">
        <v>2013</v>
      </c>
      <c r="Q14">
        <v>2014</v>
      </c>
      <c r="S14">
        <v>2015</v>
      </c>
      <c r="U14">
        <v>2016</v>
      </c>
      <c r="W14">
        <v>2017</v>
      </c>
    </row>
    <row r="15" spans="1:23" ht="15" customHeight="1">
      <c r="A15" s="13" t="s">
        <v>14</v>
      </c>
      <c r="B15" s="14"/>
      <c r="C15" s="723" t="s">
        <v>93</v>
      </c>
      <c r="D15" s="723"/>
      <c r="E15" s="717"/>
      <c r="F15" s="15" t="s">
        <v>51</v>
      </c>
      <c r="G15" s="717" t="s">
        <v>95</v>
      </c>
      <c r="H15" s="16"/>
      <c r="I15" s="35" t="s">
        <v>94</v>
      </c>
      <c r="J15" s="719" t="s">
        <v>132</v>
      </c>
      <c r="K15" s="720"/>
      <c r="L15" s="17"/>
    </row>
    <row r="16" spans="1:23" ht="15" customHeight="1">
      <c r="A16" s="13"/>
      <c r="B16" s="14"/>
      <c r="C16" s="724"/>
      <c r="D16" s="724"/>
      <c r="E16" s="718"/>
      <c r="F16" s="15"/>
      <c r="G16" s="718"/>
      <c r="H16" s="16"/>
      <c r="I16" s="18"/>
      <c r="J16" s="721"/>
      <c r="K16" s="722"/>
      <c r="L16" s="17"/>
    </row>
    <row r="17" spans="1:12" ht="21" customHeight="1">
      <c r="A17" s="13"/>
      <c r="B17" s="14"/>
      <c r="C17" s="724"/>
      <c r="D17" s="724"/>
      <c r="E17" s="718"/>
      <c r="F17" s="20" t="s">
        <v>96</v>
      </c>
      <c r="G17" s="718" t="s">
        <v>97</v>
      </c>
      <c r="H17" s="21"/>
      <c r="I17" s="18"/>
      <c r="J17" s="336"/>
      <c r="K17" s="337"/>
      <c r="L17" s="17"/>
    </row>
    <row r="18" spans="1:12" ht="21" customHeight="1">
      <c r="A18" s="13"/>
      <c r="B18" s="14"/>
      <c r="C18" s="19"/>
      <c r="D18" s="19"/>
      <c r="E18" s="18"/>
      <c r="F18" s="20"/>
      <c r="G18" s="718"/>
      <c r="H18" s="21"/>
      <c r="I18" s="18"/>
      <c r="J18" s="336"/>
      <c r="K18" s="337"/>
      <c r="L18" s="17"/>
    </row>
    <row r="19" spans="1:12" ht="27" customHeight="1">
      <c r="A19" s="13"/>
      <c r="B19" s="14"/>
      <c r="C19" s="19"/>
      <c r="D19" s="19"/>
      <c r="E19" s="18"/>
      <c r="F19" s="20" t="s">
        <v>98</v>
      </c>
      <c r="G19" s="22" t="s">
        <v>99</v>
      </c>
      <c r="H19" s="21"/>
      <c r="I19" s="18"/>
      <c r="J19" s="336"/>
      <c r="K19" s="337"/>
      <c r="L19" s="17"/>
    </row>
    <row r="20" spans="1:12" ht="30.6" customHeight="1">
      <c r="A20" s="13"/>
      <c r="B20" s="14"/>
      <c r="C20" s="19"/>
      <c r="D20" s="19"/>
      <c r="E20" s="18"/>
      <c r="F20" s="20" t="s">
        <v>100</v>
      </c>
      <c r="G20" s="18" t="s">
        <v>101</v>
      </c>
      <c r="H20" s="21"/>
      <c r="I20" s="18"/>
      <c r="J20" s="336"/>
      <c r="K20" s="337"/>
      <c r="L20" s="17"/>
    </row>
    <row r="21" spans="1:12">
      <c r="A21" s="13"/>
      <c r="B21" s="23"/>
      <c r="C21" s="24"/>
      <c r="D21" s="25"/>
      <c r="E21" s="26"/>
      <c r="F21" s="27"/>
      <c r="G21" s="26"/>
      <c r="H21" s="25"/>
      <c r="I21" s="26"/>
      <c r="J21" s="338"/>
      <c r="K21" s="339"/>
      <c r="L21" s="28"/>
    </row>
    <row r="22" spans="1:12">
      <c r="A22" s="13"/>
      <c r="B22" s="14"/>
      <c r="C22" s="29"/>
      <c r="D22" s="21"/>
      <c r="E22" s="30"/>
      <c r="F22" s="15"/>
      <c r="G22" s="18"/>
      <c r="H22" s="16"/>
      <c r="I22" s="18"/>
      <c r="J22" s="336"/>
      <c r="K22" s="337"/>
      <c r="L22" s="17"/>
    </row>
    <row r="23" spans="1:12" ht="14.45" customHeight="1">
      <c r="A23" s="13" t="s">
        <v>17</v>
      </c>
      <c r="B23" s="14"/>
      <c r="C23" s="724" t="s">
        <v>102</v>
      </c>
      <c r="D23" s="724"/>
      <c r="E23" s="718"/>
      <c r="F23" s="15" t="s">
        <v>14</v>
      </c>
      <c r="G23" s="718" t="s">
        <v>103</v>
      </c>
      <c r="H23" s="16"/>
      <c r="I23" s="22" t="s">
        <v>94</v>
      </c>
      <c r="J23" s="721" t="s">
        <v>133</v>
      </c>
      <c r="K23" s="722"/>
      <c r="L23" s="17"/>
    </row>
    <row r="24" spans="1:12">
      <c r="A24" s="13"/>
      <c r="B24" s="14"/>
      <c r="C24" s="724"/>
      <c r="D24" s="724"/>
      <c r="E24" s="718"/>
      <c r="F24" s="15"/>
      <c r="G24" s="718"/>
      <c r="H24" s="16"/>
      <c r="I24" s="18"/>
      <c r="J24" s="721"/>
      <c r="K24" s="722"/>
      <c r="L24" s="17"/>
    </row>
    <row r="25" spans="1:12">
      <c r="A25" s="13"/>
      <c r="B25" s="23"/>
      <c r="C25" s="31"/>
      <c r="D25" s="25"/>
      <c r="E25" s="32"/>
      <c r="F25" s="27"/>
      <c r="G25" s="26"/>
      <c r="H25" s="25"/>
      <c r="I25" s="26"/>
      <c r="J25" s="338"/>
      <c r="K25" s="339"/>
      <c r="L25" s="28"/>
    </row>
    <row r="26" spans="1:12">
      <c r="A26" s="13"/>
      <c r="B26" s="14"/>
      <c r="C26" s="29"/>
      <c r="D26" s="21"/>
      <c r="E26" s="30"/>
      <c r="F26" s="15"/>
      <c r="G26" s="18"/>
      <c r="H26" s="16"/>
      <c r="I26" s="18"/>
      <c r="J26" s="336"/>
      <c r="K26" s="337"/>
      <c r="L26" s="17"/>
    </row>
    <row r="27" spans="1:12" ht="15.75" customHeight="1">
      <c r="A27" s="303" t="s">
        <v>19</v>
      </c>
      <c r="B27" s="304"/>
      <c r="C27" s="676" t="s">
        <v>104</v>
      </c>
      <c r="D27" s="676"/>
      <c r="E27" s="650"/>
      <c r="F27" s="33" t="s">
        <v>14</v>
      </c>
      <c r="G27" s="650" t="s">
        <v>105</v>
      </c>
      <c r="H27" s="305"/>
      <c r="I27" s="34" t="s">
        <v>94</v>
      </c>
      <c r="J27" s="721" t="s">
        <v>134</v>
      </c>
      <c r="K27" s="722"/>
      <c r="L27" s="17"/>
    </row>
    <row r="28" spans="1:12" ht="15.75" customHeight="1">
      <c r="A28" s="303"/>
      <c r="B28" s="304"/>
      <c r="C28" s="676"/>
      <c r="D28" s="676"/>
      <c r="E28" s="650"/>
      <c r="F28" s="33"/>
      <c r="G28" s="650"/>
      <c r="H28" s="305"/>
      <c r="I28" s="306"/>
      <c r="J28" s="721"/>
      <c r="K28" s="722"/>
      <c r="L28" s="17"/>
    </row>
    <row r="29" spans="1:12">
      <c r="A29" s="284"/>
      <c r="B29" s="285"/>
      <c r="C29" s="286"/>
      <c r="D29" s="286"/>
      <c r="E29" s="287"/>
      <c r="F29" s="340"/>
      <c r="G29" s="341"/>
      <c r="H29" s="342"/>
      <c r="I29" s="341"/>
      <c r="J29" s="343"/>
      <c r="K29" s="344"/>
      <c r="L29" s="312"/>
    </row>
    <row r="30" spans="1:12" ht="15" customHeight="1">
      <c r="A30" s="318" t="s">
        <v>21</v>
      </c>
      <c r="B30" s="319"/>
      <c r="C30" s="674" t="s">
        <v>106</v>
      </c>
      <c r="D30" s="674"/>
      <c r="E30" s="675"/>
      <c r="F30" s="307" t="s">
        <v>14</v>
      </c>
      <c r="G30" s="650" t="s">
        <v>107</v>
      </c>
      <c r="H30" s="308"/>
      <c r="I30" s="306" t="s">
        <v>43</v>
      </c>
      <c r="J30" s="721" t="s">
        <v>135</v>
      </c>
      <c r="K30" s="722"/>
      <c r="L30" s="289"/>
    </row>
    <row r="31" spans="1:12">
      <c r="A31" s="303"/>
      <c r="B31" s="304"/>
      <c r="C31" s="676"/>
      <c r="D31" s="676"/>
      <c r="E31" s="650"/>
      <c r="F31" s="307"/>
      <c r="G31" s="650"/>
      <c r="H31" s="308"/>
      <c r="I31" s="306"/>
      <c r="J31" s="721"/>
      <c r="K31" s="722"/>
      <c r="L31" s="289"/>
    </row>
    <row r="32" spans="1:12">
      <c r="A32" s="303"/>
      <c r="B32" s="304"/>
      <c r="C32" s="676"/>
      <c r="D32" s="676"/>
      <c r="E32" s="650"/>
      <c r="F32" s="307"/>
      <c r="G32" s="650"/>
      <c r="H32" s="308"/>
      <c r="I32" s="306"/>
      <c r="J32" s="336"/>
      <c r="K32" s="337"/>
      <c r="L32" s="289"/>
    </row>
    <row r="33" spans="1:12">
      <c r="A33" s="303"/>
      <c r="B33" s="304"/>
      <c r="C33" s="676"/>
      <c r="D33" s="676"/>
      <c r="E33" s="650"/>
      <c r="F33" s="307"/>
      <c r="G33" s="34"/>
      <c r="H33" s="308"/>
      <c r="I33" s="306"/>
      <c r="J33" s="336"/>
      <c r="K33" s="337"/>
      <c r="L33" s="289"/>
    </row>
    <row r="34" spans="1:12" ht="14.45" customHeight="1">
      <c r="A34" s="303"/>
      <c r="B34" s="304"/>
      <c r="C34" s="48"/>
      <c r="D34" s="48"/>
      <c r="E34" s="34"/>
      <c r="F34" s="307" t="s">
        <v>17</v>
      </c>
      <c r="G34" s="650" t="s">
        <v>45</v>
      </c>
      <c r="H34" s="308"/>
      <c r="I34" s="306" t="s">
        <v>43</v>
      </c>
      <c r="J34" s="721" t="s">
        <v>135</v>
      </c>
      <c r="K34" s="722"/>
      <c r="L34" s="289"/>
    </row>
    <row r="35" spans="1:12">
      <c r="A35" s="303"/>
      <c r="B35" s="304"/>
      <c r="C35" s="48"/>
      <c r="D35" s="48"/>
      <c r="E35" s="34"/>
      <c r="F35" s="307"/>
      <c r="G35" s="650"/>
      <c r="H35" s="308"/>
      <c r="I35" s="306"/>
      <c r="J35" s="721"/>
      <c r="K35" s="722"/>
      <c r="L35" s="289"/>
    </row>
    <row r="36" spans="1:12">
      <c r="A36" s="303"/>
      <c r="B36" s="304"/>
      <c r="C36" s="48"/>
      <c r="D36" s="48"/>
      <c r="E36" s="34"/>
      <c r="F36" s="307"/>
      <c r="G36" s="650"/>
      <c r="H36" s="308"/>
      <c r="I36" s="306"/>
      <c r="J36" s="308"/>
      <c r="K36" s="306"/>
      <c r="L36" s="289"/>
    </row>
    <row r="37" spans="1:12" ht="39.6" customHeight="1">
      <c r="A37" s="303"/>
      <c r="B37" s="304"/>
      <c r="C37" s="48"/>
      <c r="D37" s="48"/>
      <c r="E37" s="34"/>
      <c r="F37" s="307" t="s">
        <v>19</v>
      </c>
      <c r="G37" s="34" t="s">
        <v>47</v>
      </c>
      <c r="H37" s="308"/>
      <c r="I37" s="306" t="s">
        <v>43</v>
      </c>
      <c r="J37" s="679" t="s">
        <v>131</v>
      </c>
      <c r="K37" s="680"/>
      <c r="L37" s="289"/>
    </row>
    <row r="38" spans="1:12">
      <c r="A38" s="303"/>
      <c r="B38" s="304"/>
      <c r="C38" s="48"/>
      <c r="D38" s="48"/>
      <c r="E38" s="34"/>
      <c r="F38" s="307"/>
      <c r="G38" s="34"/>
      <c r="H38" s="308"/>
      <c r="I38" s="306"/>
      <c r="J38" s="679"/>
      <c r="K38" s="680"/>
      <c r="L38" s="289"/>
    </row>
    <row r="39" spans="1:12" ht="38.25">
      <c r="A39" s="303"/>
      <c r="B39" s="304"/>
      <c r="C39" s="48"/>
      <c r="D39" s="48"/>
      <c r="E39" s="34"/>
      <c r="F39" s="307" t="s">
        <v>100</v>
      </c>
      <c r="G39" s="34" t="s">
        <v>109</v>
      </c>
      <c r="H39" s="308"/>
      <c r="I39" s="306" t="s">
        <v>111</v>
      </c>
      <c r="J39" s="727" t="s">
        <v>119</v>
      </c>
      <c r="K39" s="728"/>
      <c r="L39" s="289"/>
    </row>
    <row r="40" spans="1:12">
      <c r="A40" s="303"/>
      <c r="B40" s="304"/>
      <c r="C40" s="48"/>
      <c r="D40" s="48"/>
      <c r="E40" s="34"/>
      <c r="F40" s="307"/>
      <c r="G40" s="34"/>
      <c r="H40" s="308"/>
      <c r="I40" s="306"/>
      <c r="J40" s="727"/>
      <c r="K40" s="728"/>
      <c r="L40" s="289"/>
    </row>
    <row r="41" spans="1:12" ht="25.5">
      <c r="A41" s="303"/>
      <c r="B41" s="304"/>
      <c r="C41" s="48"/>
      <c r="D41" s="48"/>
      <c r="E41" s="34"/>
      <c r="F41" s="307" t="s">
        <v>108</v>
      </c>
      <c r="G41" s="34" t="s">
        <v>110</v>
      </c>
      <c r="H41" s="308"/>
      <c r="I41" s="306" t="s">
        <v>111</v>
      </c>
      <c r="J41" s="725" t="s">
        <v>136</v>
      </c>
      <c r="K41" s="726"/>
      <c r="L41" s="289"/>
    </row>
    <row r="42" spans="1:12">
      <c r="A42" s="320"/>
      <c r="B42" s="321"/>
      <c r="C42" s="322"/>
      <c r="D42" s="322"/>
      <c r="E42" s="323"/>
      <c r="F42" s="324"/>
      <c r="G42" s="325"/>
      <c r="H42" s="311"/>
      <c r="I42" s="298"/>
      <c r="J42" s="311"/>
      <c r="K42" s="298"/>
      <c r="L42" s="312"/>
    </row>
    <row r="43" spans="1:12" ht="18.75" customHeight="1">
      <c r="A43" s="303" t="s">
        <v>32</v>
      </c>
      <c r="B43" s="319"/>
      <c r="C43" s="674" t="s">
        <v>112</v>
      </c>
      <c r="D43" s="674"/>
      <c r="E43" s="675"/>
      <c r="F43" s="310" t="s">
        <v>14</v>
      </c>
      <c r="G43" s="675" t="s">
        <v>113</v>
      </c>
      <c r="H43" s="290"/>
      <c r="I43" s="309" t="s">
        <v>111</v>
      </c>
      <c r="J43" s="729" t="s">
        <v>120</v>
      </c>
      <c r="K43" s="730"/>
      <c r="L43" s="291"/>
    </row>
    <row r="44" spans="1:12">
      <c r="A44" s="303"/>
      <c r="B44" s="304"/>
      <c r="C44" s="676"/>
      <c r="D44" s="676"/>
      <c r="E44" s="650"/>
      <c r="F44" s="307"/>
      <c r="G44" s="650"/>
      <c r="H44" s="292"/>
      <c r="I44" s="306"/>
      <c r="J44" s="727"/>
      <c r="K44" s="728"/>
      <c r="L44" s="289"/>
    </row>
    <row r="45" spans="1:12">
      <c r="A45" s="303"/>
      <c r="B45" s="326"/>
      <c r="C45" s="731"/>
      <c r="D45" s="731"/>
      <c r="E45" s="732"/>
      <c r="F45" s="327"/>
      <c r="G45" s="732"/>
      <c r="H45" s="294"/>
      <c r="I45" s="293"/>
      <c r="J45" s="313"/>
      <c r="K45" s="293"/>
      <c r="L45" s="295"/>
    </row>
    <row r="46" spans="1:12" ht="15" customHeight="1">
      <c r="A46" s="303" t="s">
        <v>36</v>
      </c>
      <c r="B46" s="304"/>
      <c r="C46" s="676" t="s">
        <v>115</v>
      </c>
      <c r="D46" s="676"/>
      <c r="E46" s="650"/>
      <c r="F46" s="307" t="s">
        <v>14</v>
      </c>
      <c r="G46" s="650" t="s">
        <v>114</v>
      </c>
      <c r="H46" s="292"/>
      <c r="I46" s="306" t="s">
        <v>111</v>
      </c>
      <c r="J46" s="727" t="s">
        <v>119</v>
      </c>
      <c r="K46" s="733"/>
      <c r="L46" s="289"/>
    </row>
    <row r="47" spans="1:12">
      <c r="A47" s="303"/>
      <c r="B47" s="304"/>
      <c r="C47" s="676"/>
      <c r="D47" s="676"/>
      <c r="E47" s="650"/>
      <c r="F47" s="307"/>
      <c r="G47" s="650"/>
      <c r="H47" s="292"/>
      <c r="I47" s="306"/>
      <c r="J47" s="734"/>
      <c r="K47" s="735"/>
      <c r="L47" s="289"/>
    </row>
    <row r="48" spans="1:12">
      <c r="A48" s="303"/>
      <c r="B48" s="304"/>
      <c r="C48" s="676"/>
      <c r="D48" s="676"/>
      <c r="E48" s="650"/>
      <c r="F48" s="307"/>
      <c r="G48" s="650"/>
      <c r="H48" s="292"/>
      <c r="I48" s="288"/>
      <c r="J48" s="297"/>
      <c r="K48" s="288"/>
      <c r="L48" s="289"/>
    </row>
    <row r="49" spans="1:12">
      <c r="A49" s="303"/>
      <c r="B49" s="304"/>
      <c r="C49" s="48"/>
      <c r="D49" s="48"/>
      <c r="E49" s="34"/>
      <c r="F49" s="307"/>
      <c r="G49" s="34"/>
      <c r="H49" s="292"/>
      <c r="I49" s="288"/>
      <c r="J49" s="297"/>
      <c r="K49" s="288"/>
      <c r="L49" s="289"/>
    </row>
    <row r="50" spans="1:12">
      <c r="A50" s="320"/>
      <c r="B50" s="321"/>
      <c r="C50" s="322"/>
      <c r="D50" s="322"/>
      <c r="E50" s="323"/>
      <c r="F50" s="324"/>
      <c r="G50" s="323"/>
      <c r="H50" s="311"/>
      <c r="I50" s="298"/>
      <c r="J50" s="299"/>
      <c r="K50" s="298"/>
      <c r="L50" s="312"/>
    </row>
    <row r="51" spans="1:12" ht="31.15" customHeight="1">
      <c r="A51" s="303" t="s">
        <v>40</v>
      </c>
      <c r="B51" s="304"/>
      <c r="C51" s="676" t="s">
        <v>116</v>
      </c>
      <c r="D51" s="676"/>
      <c r="E51" s="650"/>
      <c r="F51" s="307" t="s">
        <v>51</v>
      </c>
      <c r="G51" s="34" t="s">
        <v>117</v>
      </c>
      <c r="H51" s="292"/>
      <c r="I51" s="306" t="s">
        <v>118</v>
      </c>
      <c r="J51" s="729" t="s">
        <v>121</v>
      </c>
      <c r="K51" s="730"/>
      <c r="L51" s="289"/>
    </row>
    <row r="52" spans="1:12" ht="24" customHeight="1">
      <c r="A52" s="303"/>
      <c r="B52" s="304"/>
      <c r="C52" s="48"/>
      <c r="D52" s="48"/>
      <c r="E52" s="34"/>
      <c r="F52" s="307"/>
      <c r="G52" s="34"/>
      <c r="H52" s="292"/>
      <c r="I52" s="306"/>
      <c r="J52" s="314"/>
      <c r="K52" s="306"/>
      <c r="L52" s="289"/>
    </row>
    <row r="53" spans="1:12" ht="41.45" customHeight="1">
      <c r="A53" s="303" t="s">
        <v>130</v>
      </c>
      <c r="B53" s="304"/>
      <c r="C53" s="676" t="s">
        <v>122</v>
      </c>
      <c r="D53" s="676"/>
      <c r="E53" s="650"/>
      <c r="F53" s="307" t="s">
        <v>51</v>
      </c>
      <c r="G53" s="34" t="s">
        <v>123</v>
      </c>
      <c r="H53" s="292"/>
      <c r="I53" s="306" t="s">
        <v>118</v>
      </c>
      <c r="J53" s="727" t="s">
        <v>121</v>
      </c>
      <c r="K53" s="728"/>
      <c r="L53" s="289"/>
    </row>
    <row r="54" spans="1:12" ht="15.75" thickBot="1">
      <c r="A54" s="328"/>
      <c r="B54" s="329"/>
      <c r="C54" s="330"/>
      <c r="D54" s="331"/>
      <c r="E54" s="332"/>
      <c r="F54" s="333"/>
      <c r="G54" s="334"/>
      <c r="H54" s="301"/>
      <c r="I54" s="300"/>
      <c r="J54" s="302"/>
      <c r="K54" s="300"/>
      <c r="L54" s="296"/>
    </row>
    <row r="55" spans="1:12">
      <c r="A55" s="52"/>
      <c r="D55" s="53"/>
      <c r="E55" s="53"/>
      <c r="L55" s="54"/>
    </row>
    <row r="56" spans="1:12">
      <c r="A56" s="55"/>
      <c r="B56" s="55"/>
      <c r="C56" s="55"/>
      <c r="D56" s="55"/>
      <c r="E56" s="55"/>
      <c r="F56" s="55"/>
      <c r="G56" s="56"/>
      <c r="H56" s="55"/>
      <c r="I56" s="55"/>
      <c r="J56" s="55"/>
      <c r="K56" s="55"/>
      <c r="L56" s="55"/>
    </row>
    <row r="57" spans="1:12" ht="15.75">
      <c r="A57" s="681" t="s">
        <v>54</v>
      </c>
      <c r="B57" s="681"/>
      <c r="C57" s="681"/>
      <c r="D57" s="681"/>
      <c r="E57" s="681"/>
      <c r="F57" s="55"/>
      <c r="G57" s="55"/>
      <c r="H57" s="55"/>
      <c r="I57" s="645" t="s">
        <v>124</v>
      </c>
      <c r="J57" s="645"/>
      <c r="K57" s="645"/>
      <c r="L57" s="645"/>
    </row>
    <row r="58" spans="1:12" ht="15.75">
      <c r="A58" s="315"/>
      <c r="B58" s="315"/>
      <c r="C58" s="315"/>
      <c r="D58" s="315"/>
      <c r="E58" s="315"/>
      <c r="F58" s="55"/>
      <c r="G58" s="55"/>
      <c r="H58" s="55"/>
      <c r="I58" s="57"/>
      <c r="J58" s="57"/>
      <c r="K58" s="57"/>
      <c r="L58" s="57"/>
    </row>
    <row r="59" spans="1:12" ht="15.75">
      <c r="A59" s="681" t="s">
        <v>55</v>
      </c>
      <c r="B59" s="681"/>
      <c r="C59" s="681"/>
      <c r="D59" s="681"/>
      <c r="E59" s="681"/>
      <c r="F59" s="55"/>
      <c r="G59" s="55"/>
      <c r="H59" s="55"/>
      <c r="I59" s="645" t="s">
        <v>125</v>
      </c>
      <c r="J59" s="645"/>
      <c r="K59" s="645"/>
      <c r="L59" s="645"/>
    </row>
    <row r="60" spans="1:12" ht="15.75">
      <c r="A60" s="315"/>
      <c r="B60" s="315"/>
      <c r="C60" s="315"/>
      <c r="D60" s="315"/>
      <c r="E60" s="315"/>
      <c r="F60" s="55"/>
      <c r="G60" s="55"/>
      <c r="H60" s="55"/>
      <c r="I60" s="645" t="s">
        <v>57</v>
      </c>
      <c r="J60" s="645"/>
      <c r="K60" s="645"/>
      <c r="L60" s="645"/>
    </row>
    <row r="61" spans="1:12" ht="15.75">
      <c r="A61" s="315"/>
      <c r="B61" s="315"/>
      <c r="C61" s="315"/>
      <c r="D61" s="315"/>
      <c r="E61" s="315"/>
      <c r="F61" s="55"/>
      <c r="G61" s="55"/>
      <c r="H61" s="55"/>
      <c r="I61" s="57"/>
      <c r="J61" s="57"/>
      <c r="K61" s="57"/>
      <c r="L61" s="58"/>
    </row>
    <row r="62" spans="1:12" ht="15.75">
      <c r="A62" s="315"/>
      <c r="B62" s="315"/>
      <c r="C62" s="315"/>
      <c r="D62" s="315"/>
      <c r="E62" s="315"/>
      <c r="F62" s="55"/>
      <c r="G62" s="59"/>
      <c r="H62" s="55"/>
      <c r="I62" s="57"/>
      <c r="J62" s="57"/>
      <c r="K62" s="57"/>
      <c r="L62" s="58"/>
    </row>
    <row r="63" spans="1:12" ht="15.75">
      <c r="A63" s="315"/>
      <c r="B63" s="315"/>
      <c r="C63" s="315"/>
      <c r="D63" s="315"/>
      <c r="E63" s="315"/>
      <c r="F63" s="55"/>
      <c r="G63" s="55"/>
      <c r="H63" s="55"/>
      <c r="I63" s="57"/>
      <c r="J63" s="57"/>
      <c r="K63" s="57"/>
      <c r="L63" s="57"/>
    </row>
    <row r="64" spans="1:12" ht="15.75">
      <c r="A64" s="315"/>
      <c r="B64" s="315"/>
      <c r="C64" s="315"/>
      <c r="D64" s="315"/>
      <c r="E64" s="315"/>
      <c r="F64" s="55"/>
      <c r="G64" s="55"/>
      <c r="H64" s="55"/>
      <c r="I64" s="57"/>
      <c r="J64" s="57"/>
      <c r="K64" s="57"/>
      <c r="L64" s="57"/>
    </row>
    <row r="65" spans="1:12" ht="15.75">
      <c r="A65" s="682" t="s">
        <v>58</v>
      </c>
      <c r="B65" s="682"/>
      <c r="C65" s="682"/>
      <c r="D65" s="682"/>
      <c r="E65" s="682"/>
      <c r="F65" s="55"/>
      <c r="G65" s="55"/>
      <c r="H65" s="55"/>
      <c r="I65" s="644" t="s">
        <v>126</v>
      </c>
      <c r="J65" s="644"/>
      <c r="K65" s="644"/>
      <c r="L65" s="644"/>
    </row>
    <row r="66" spans="1:12" ht="15.75">
      <c r="A66" s="315"/>
      <c r="B66" s="315"/>
      <c r="C66" s="315"/>
      <c r="D66" s="315"/>
      <c r="E66" s="315"/>
      <c r="F66" s="55"/>
      <c r="G66" s="55"/>
      <c r="H66" s="55"/>
      <c r="I66" s="645" t="s">
        <v>59</v>
      </c>
      <c r="J66" s="645"/>
      <c r="K66" s="645"/>
      <c r="L66" s="645"/>
    </row>
    <row r="67" spans="1:12" ht="15.75">
      <c r="A67" s="316"/>
      <c r="B67" s="317"/>
      <c r="C67" s="317"/>
      <c r="D67" s="317"/>
      <c r="E67" s="317"/>
      <c r="F67" s="55"/>
      <c r="G67" s="55"/>
      <c r="H67" s="55"/>
      <c r="I67" s="645" t="s">
        <v>127</v>
      </c>
      <c r="J67" s="645"/>
      <c r="K67" s="645"/>
      <c r="L67" s="645"/>
    </row>
    <row r="68" spans="1:12">
      <c r="A68" s="61"/>
      <c r="B68" s="61"/>
      <c r="C68" s="61"/>
      <c r="D68" s="61"/>
      <c r="E68" s="61"/>
    </row>
  </sheetData>
  <mergeCells count="50">
    <mergeCell ref="I60:L60"/>
    <mergeCell ref="A65:E65"/>
    <mergeCell ref="I65:L65"/>
    <mergeCell ref="I66:L66"/>
    <mergeCell ref="I67:L67"/>
    <mergeCell ref="A57:E57"/>
    <mergeCell ref="I57:L57"/>
    <mergeCell ref="A59:E59"/>
    <mergeCell ref="I59:L59"/>
    <mergeCell ref="C53:E53"/>
    <mergeCell ref="J53:K53"/>
    <mergeCell ref="J37:K38"/>
    <mergeCell ref="J41:K41"/>
    <mergeCell ref="J39:K40"/>
    <mergeCell ref="C51:E51"/>
    <mergeCell ref="J51:K51"/>
    <mergeCell ref="C43:E45"/>
    <mergeCell ref="G43:G45"/>
    <mergeCell ref="G46:G48"/>
    <mergeCell ref="C46:E48"/>
    <mergeCell ref="J43:K44"/>
    <mergeCell ref="J46:K47"/>
    <mergeCell ref="C30:E33"/>
    <mergeCell ref="G30:G32"/>
    <mergeCell ref="J30:K31"/>
    <mergeCell ref="G34:G36"/>
    <mergeCell ref="J34:K35"/>
    <mergeCell ref="G27:G28"/>
    <mergeCell ref="B13:E13"/>
    <mergeCell ref="F13:G13"/>
    <mergeCell ref="H13:I13"/>
    <mergeCell ref="J13:K13"/>
    <mergeCell ref="G15:G16"/>
    <mergeCell ref="J15:K16"/>
    <mergeCell ref="C15:E17"/>
    <mergeCell ref="C27:E28"/>
    <mergeCell ref="J27:K28"/>
    <mergeCell ref="G17:G18"/>
    <mergeCell ref="C23:E24"/>
    <mergeCell ref="G23:G24"/>
    <mergeCell ref="J23:K24"/>
    <mergeCell ref="A1:L1"/>
    <mergeCell ref="A2:L2"/>
    <mergeCell ref="E8:L8"/>
    <mergeCell ref="A10:A12"/>
    <mergeCell ref="B10:E12"/>
    <mergeCell ref="F10:G12"/>
    <mergeCell ref="H10:I12"/>
    <mergeCell ref="J10:K12"/>
    <mergeCell ref="L10:L12"/>
  </mergeCells>
  <printOptions horizontalCentered="1"/>
  <pageMargins left="0" right="0" top="0.98425196850393704" bottom="0.19685039370078741" header="0.31496062992125984" footer="0.31496062992125984"/>
  <pageSetup paperSize="9" scale="70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AC91"/>
  <sheetViews>
    <sheetView view="pageBreakPreview" zoomScale="85" zoomScaleNormal="115" zoomScaleSheetLayoutView="85" workbookViewId="0">
      <selection activeCell="G25" sqref="G25"/>
    </sheetView>
  </sheetViews>
  <sheetFormatPr defaultRowHeight="15"/>
  <cols>
    <col min="1" max="1" width="7.7109375" customWidth="1"/>
    <col min="2" max="2" width="2.42578125" customWidth="1"/>
    <col min="3" max="3" width="16.7109375" customWidth="1"/>
    <col min="4" max="4" width="3.140625" customWidth="1"/>
    <col min="5" max="5" width="25" customWidth="1"/>
    <col min="6" max="6" width="3.140625" customWidth="1"/>
    <col min="7" max="7" width="40.7109375" customWidth="1"/>
    <col min="8" max="17" width="15.42578125" customWidth="1"/>
    <col min="18" max="18" width="18.85546875" customWidth="1"/>
    <col min="19" max="19" width="11.42578125" customWidth="1"/>
    <col min="20" max="31" width="8.85546875" customWidth="1"/>
  </cols>
  <sheetData>
    <row r="2" spans="1:29" ht="23.25">
      <c r="A2" s="736" t="s">
        <v>60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</row>
    <row r="3" spans="1:29" ht="23.25">
      <c r="A3" s="736" t="s">
        <v>61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</row>
    <row r="4" spans="1:29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9" ht="18">
      <c r="A5" s="2" t="s">
        <v>1</v>
      </c>
      <c r="B5" s="3"/>
      <c r="C5" s="3"/>
      <c r="D5" s="1" t="s">
        <v>2</v>
      </c>
      <c r="E5" s="2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9" ht="4.5" customHeight="1">
      <c r="A6" s="4"/>
      <c r="B6" s="3"/>
      <c r="C6" s="3"/>
      <c r="D6" s="1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9" ht="18">
      <c r="A7" s="4" t="s">
        <v>4</v>
      </c>
      <c r="B7" s="3"/>
      <c r="C7" s="3"/>
      <c r="D7" s="1" t="s">
        <v>2</v>
      </c>
      <c r="E7" s="2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9" ht="4.5" customHeight="1">
      <c r="A8" s="4"/>
      <c r="B8" s="3"/>
      <c r="C8" s="3"/>
      <c r="D8" s="1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9" ht="18">
      <c r="A9" s="4" t="s">
        <v>6</v>
      </c>
      <c r="B9" s="3"/>
      <c r="C9" s="3"/>
      <c r="D9" s="1" t="s">
        <v>2</v>
      </c>
      <c r="E9" s="656" t="s">
        <v>7</v>
      </c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56"/>
    </row>
    <row r="10" spans="1:29" ht="15.75" thickBot="1"/>
    <row r="11" spans="1:29" ht="16.5" thickTop="1" thickBot="1">
      <c r="A11" s="657" t="s">
        <v>8</v>
      </c>
      <c r="B11" s="659" t="s">
        <v>9</v>
      </c>
      <c r="C11" s="660"/>
      <c r="D11" s="660"/>
      <c r="E11" s="661"/>
      <c r="F11" s="659" t="s">
        <v>10</v>
      </c>
      <c r="G11" s="661"/>
      <c r="H11" s="659" t="s">
        <v>62</v>
      </c>
      <c r="I11" s="660"/>
      <c r="J11" s="660"/>
      <c r="K11" s="660"/>
      <c r="L11" s="661"/>
      <c r="M11" s="659" t="s">
        <v>63</v>
      </c>
      <c r="N11" s="660"/>
      <c r="O11" s="660"/>
      <c r="P11" s="660"/>
      <c r="Q11" s="661"/>
      <c r="R11" s="668" t="s">
        <v>13</v>
      </c>
    </row>
    <row r="12" spans="1:29" ht="15.75" thickBot="1">
      <c r="A12" s="658"/>
      <c r="B12" s="662"/>
      <c r="C12" s="663"/>
      <c r="D12" s="663"/>
      <c r="E12" s="664"/>
      <c r="F12" s="662"/>
      <c r="G12" s="664"/>
      <c r="H12" s="662"/>
      <c r="I12" s="663"/>
      <c r="J12" s="663"/>
      <c r="K12" s="663"/>
      <c r="L12" s="664"/>
      <c r="M12" s="662"/>
      <c r="N12" s="663"/>
      <c r="O12" s="663"/>
      <c r="P12" s="663"/>
      <c r="Q12" s="664"/>
      <c r="R12" s="669"/>
    </row>
    <row r="13" spans="1:29" ht="22.5" customHeight="1" thickBot="1">
      <c r="A13" s="658"/>
      <c r="B13" s="665"/>
      <c r="C13" s="666"/>
      <c r="D13" s="666"/>
      <c r="E13" s="667"/>
      <c r="F13" s="665"/>
      <c r="G13" s="667"/>
      <c r="H13" s="62">
        <v>2013</v>
      </c>
      <c r="I13" s="63">
        <v>2014</v>
      </c>
      <c r="J13" s="63">
        <v>2015</v>
      </c>
      <c r="K13" s="63">
        <v>2016</v>
      </c>
      <c r="L13" s="64">
        <v>2017</v>
      </c>
      <c r="M13" s="62">
        <v>2013</v>
      </c>
      <c r="N13" s="63">
        <v>2014</v>
      </c>
      <c r="O13" s="63">
        <v>2015</v>
      </c>
      <c r="P13" s="63">
        <v>2016</v>
      </c>
      <c r="Q13" s="64">
        <v>2017</v>
      </c>
      <c r="R13" s="669"/>
    </row>
    <row r="14" spans="1:29" ht="15.75" thickBot="1">
      <c r="A14" s="6">
        <v>1</v>
      </c>
      <c r="B14" s="646">
        <v>2</v>
      </c>
      <c r="C14" s="647"/>
      <c r="D14" s="647"/>
      <c r="E14" s="648"/>
      <c r="F14" s="649">
        <v>3</v>
      </c>
      <c r="G14" s="649"/>
      <c r="H14" s="65">
        <v>4</v>
      </c>
      <c r="I14" s="66">
        <v>5</v>
      </c>
      <c r="J14" s="66">
        <v>6</v>
      </c>
      <c r="K14" s="66">
        <v>7</v>
      </c>
      <c r="L14" s="67">
        <v>8</v>
      </c>
      <c r="M14" s="65">
        <v>4</v>
      </c>
      <c r="N14" s="66">
        <v>5</v>
      </c>
      <c r="O14" s="66">
        <v>6</v>
      </c>
      <c r="P14" s="66">
        <v>7</v>
      </c>
      <c r="Q14" s="67">
        <v>8</v>
      </c>
      <c r="R14" s="7">
        <v>9</v>
      </c>
    </row>
    <row r="15" spans="1:29">
      <c r="A15" s="8"/>
      <c r="B15" s="9"/>
      <c r="C15" s="10"/>
      <c r="D15" s="10"/>
      <c r="E15" s="11"/>
      <c r="F15" s="9"/>
      <c r="G15" s="11"/>
      <c r="H15" s="68"/>
      <c r="I15" s="69"/>
      <c r="J15" s="69"/>
      <c r="K15" s="69"/>
      <c r="L15" s="70"/>
      <c r="M15" s="68"/>
      <c r="N15" s="69"/>
      <c r="O15" s="69"/>
      <c r="P15" s="69"/>
      <c r="Q15" s="70"/>
      <c r="R15" s="12"/>
      <c r="U15">
        <v>2013</v>
      </c>
      <c r="W15">
        <v>2014</v>
      </c>
      <c r="Y15">
        <v>2015</v>
      </c>
      <c r="AA15">
        <v>2016</v>
      </c>
      <c r="AC15">
        <v>2017</v>
      </c>
    </row>
    <row r="16" spans="1:29" s="82" customFormat="1" ht="30" customHeight="1">
      <c r="A16" s="13" t="s">
        <v>14</v>
      </c>
      <c r="B16" s="14"/>
      <c r="C16" s="723" t="s">
        <v>15</v>
      </c>
      <c r="D16" s="723"/>
      <c r="E16" s="717"/>
      <c r="F16" s="71" t="s">
        <v>14</v>
      </c>
      <c r="G16" s="72" t="s">
        <v>16</v>
      </c>
      <c r="H16" s="73">
        <v>0.35</v>
      </c>
      <c r="I16" s="74">
        <v>0.42</v>
      </c>
      <c r="J16" s="75">
        <v>0.52210000000000001</v>
      </c>
      <c r="K16" s="75">
        <v>0.62209999999999999</v>
      </c>
      <c r="L16" s="76">
        <v>0.7</v>
      </c>
      <c r="M16" s="77">
        <v>29.27</v>
      </c>
      <c r="N16" s="78">
        <v>0.28899999999999998</v>
      </c>
      <c r="O16" s="79">
        <v>0.28499999999999998</v>
      </c>
      <c r="P16" s="79">
        <v>0.28320000000000001</v>
      </c>
      <c r="Q16" s="80"/>
      <c r="R16" s="81"/>
      <c r="T16" s="83">
        <f>P16/K16</f>
        <v>0.45523227776884745</v>
      </c>
    </row>
    <row r="17" spans="1:18" s="82" customFormat="1" ht="30" customHeight="1">
      <c r="A17" s="13"/>
      <c r="B17" s="14"/>
      <c r="C17" s="19"/>
      <c r="D17" s="19"/>
      <c r="E17" s="18"/>
      <c r="F17" s="84" t="s">
        <v>17</v>
      </c>
      <c r="G17" s="85" t="s">
        <v>18</v>
      </c>
      <c r="H17" s="86">
        <v>0.7</v>
      </c>
      <c r="I17" s="86">
        <v>0.75</v>
      </c>
      <c r="J17" s="86">
        <v>0.75</v>
      </c>
      <c r="K17" s="86">
        <v>0.75</v>
      </c>
      <c r="L17" s="87">
        <v>0.8</v>
      </c>
      <c r="M17" s="88">
        <v>0.7</v>
      </c>
      <c r="N17" s="86">
        <v>0.74</v>
      </c>
      <c r="O17" s="89">
        <v>0.72</v>
      </c>
      <c r="P17" s="90">
        <v>0.73950000000000005</v>
      </c>
      <c r="Q17" s="91"/>
      <c r="R17" s="92"/>
    </row>
    <row r="18" spans="1:18" s="82" customFormat="1" ht="30" customHeight="1">
      <c r="A18" s="13"/>
      <c r="B18" s="14"/>
      <c r="C18" s="19"/>
      <c r="D18" s="19"/>
      <c r="E18" s="18"/>
      <c r="F18" s="84" t="s">
        <v>19</v>
      </c>
      <c r="G18" s="85" t="s">
        <v>20</v>
      </c>
      <c r="H18" s="93">
        <v>0.91</v>
      </c>
      <c r="I18" s="94">
        <v>0.92</v>
      </c>
      <c r="J18" s="86">
        <v>0.98</v>
      </c>
      <c r="K18" s="86">
        <v>0.98</v>
      </c>
      <c r="L18" s="87">
        <v>0.98</v>
      </c>
      <c r="M18" s="95">
        <v>0.95669999999999999</v>
      </c>
      <c r="N18" s="94">
        <v>0.95669999999999999</v>
      </c>
      <c r="O18" s="90">
        <v>0.94499999999999995</v>
      </c>
      <c r="P18" s="96">
        <v>94.16</v>
      </c>
      <c r="Q18" s="91"/>
      <c r="R18" s="92"/>
    </row>
    <row r="19" spans="1:18" s="82" customFormat="1" ht="30" customHeight="1">
      <c r="A19" s="13"/>
      <c r="B19" s="14"/>
      <c r="C19" s="19"/>
      <c r="D19" s="19"/>
      <c r="E19" s="18"/>
      <c r="F19" s="84" t="s">
        <v>21</v>
      </c>
      <c r="G19" s="85" t="s">
        <v>22</v>
      </c>
      <c r="H19" s="97">
        <v>2.39</v>
      </c>
      <c r="I19" s="98">
        <v>2.5</v>
      </c>
      <c r="J19" s="99">
        <v>2.5</v>
      </c>
      <c r="K19" s="99">
        <v>2.57</v>
      </c>
      <c r="L19" s="100">
        <v>3</v>
      </c>
      <c r="M19" s="101">
        <v>2.4495504330159679</v>
      </c>
      <c r="N19" s="102">
        <v>2.71</v>
      </c>
      <c r="O19" s="103">
        <v>2.4</v>
      </c>
      <c r="P19" s="96">
        <v>2.48</v>
      </c>
      <c r="Q19" s="91"/>
      <c r="R19" s="92"/>
    </row>
    <row r="20" spans="1:18" s="82" customFormat="1" ht="23.25" customHeight="1">
      <c r="A20" s="13"/>
      <c r="B20" s="14"/>
      <c r="C20" s="29"/>
      <c r="D20" s="21"/>
      <c r="E20" s="30"/>
      <c r="F20" s="84"/>
      <c r="G20" s="104"/>
      <c r="H20" s="97"/>
      <c r="I20" s="99"/>
      <c r="J20" s="105"/>
      <c r="K20" s="105"/>
      <c r="L20" s="106"/>
      <c r="M20" s="107"/>
      <c r="N20" s="96"/>
      <c r="O20" s="96"/>
      <c r="P20" s="96"/>
      <c r="Q20" s="91"/>
      <c r="R20" s="92"/>
    </row>
    <row r="21" spans="1:18" s="82" customFormat="1" ht="27.75" customHeight="1">
      <c r="A21" s="13" t="s">
        <v>17</v>
      </c>
      <c r="B21" s="14"/>
      <c r="C21" s="724" t="s">
        <v>23</v>
      </c>
      <c r="D21" s="724"/>
      <c r="E21" s="718"/>
      <c r="F21" s="84" t="s">
        <v>14</v>
      </c>
      <c r="G21" s="85" t="s">
        <v>24</v>
      </c>
      <c r="H21" s="97" t="s">
        <v>64</v>
      </c>
      <c r="I21" s="99" t="s">
        <v>64</v>
      </c>
      <c r="J21" s="94">
        <v>5.4000000000000003E-3</v>
      </c>
      <c r="K21" s="86" t="str">
        <f>K22</f>
        <v>0,96 %  / 2 KSM</v>
      </c>
      <c r="L21" s="87" t="str">
        <f>L22</f>
        <v>1,44 %  / 3 KSM</v>
      </c>
      <c r="M21" s="107">
        <v>0</v>
      </c>
      <c r="N21" s="96">
        <v>0</v>
      </c>
      <c r="O21" s="96">
        <v>0</v>
      </c>
      <c r="P21" s="96"/>
      <c r="Q21" s="91"/>
      <c r="R21" s="92"/>
    </row>
    <row r="22" spans="1:18" s="82" customFormat="1" ht="30" customHeight="1">
      <c r="A22" s="13"/>
      <c r="B22" s="23"/>
      <c r="C22" s="31"/>
      <c r="D22" s="25"/>
      <c r="E22" s="32"/>
      <c r="F22" s="108" t="s">
        <v>17</v>
      </c>
      <c r="G22" s="109" t="s">
        <v>25</v>
      </c>
      <c r="H22" s="110" t="s">
        <v>64</v>
      </c>
      <c r="I22" s="111" t="s">
        <v>65</v>
      </c>
      <c r="J22" s="112" t="s">
        <v>66</v>
      </c>
      <c r="K22" s="113" t="s">
        <v>67</v>
      </c>
      <c r="L22" s="114" t="s">
        <v>68</v>
      </c>
      <c r="M22" s="115"/>
      <c r="N22" s="116" t="s">
        <v>69</v>
      </c>
      <c r="O22" s="116" t="s">
        <v>70</v>
      </c>
      <c r="P22" s="117"/>
      <c r="Q22" s="118"/>
      <c r="R22" s="119"/>
    </row>
    <row r="23" spans="1:18" s="82" customFormat="1" ht="23.25" customHeight="1">
      <c r="A23" s="13"/>
      <c r="B23" s="14"/>
      <c r="C23" s="29"/>
      <c r="D23" s="21"/>
      <c r="E23" s="30"/>
      <c r="F23" s="120"/>
      <c r="G23" s="121"/>
      <c r="H23" s="122"/>
      <c r="I23" s="123"/>
      <c r="J23" s="123"/>
      <c r="K23" s="123"/>
      <c r="L23" s="124"/>
      <c r="M23" s="125"/>
      <c r="N23" s="126"/>
      <c r="O23" s="126"/>
      <c r="P23" s="126"/>
      <c r="Q23" s="127"/>
      <c r="R23" s="128"/>
    </row>
    <row r="24" spans="1:18" s="82" customFormat="1" ht="32.25" customHeight="1">
      <c r="A24" s="13" t="s">
        <v>19</v>
      </c>
      <c r="B24" s="14"/>
      <c r="C24" s="29" t="s">
        <v>26</v>
      </c>
      <c r="D24" s="21"/>
      <c r="E24" s="30"/>
      <c r="F24" s="129" t="s">
        <v>14</v>
      </c>
      <c r="G24" s="130" t="s">
        <v>27</v>
      </c>
      <c r="H24" s="131"/>
      <c r="I24" s="132" t="s">
        <v>71</v>
      </c>
      <c r="J24" s="133" t="s">
        <v>72</v>
      </c>
      <c r="K24" s="133" t="s">
        <v>73</v>
      </c>
      <c r="L24" s="134" t="s">
        <v>74</v>
      </c>
      <c r="M24" s="135">
        <v>0</v>
      </c>
      <c r="N24" s="136">
        <v>0</v>
      </c>
      <c r="O24" s="136">
        <v>0</v>
      </c>
      <c r="P24" s="136"/>
      <c r="Q24" s="91"/>
      <c r="R24" s="92"/>
    </row>
    <row r="25" spans="1:18" s="82" customFormat="1" ht="30" customHeight="1">
      <c r="A25" s="13"/>
      <c r="B25" s="14"/>
      <c r="C25" s="29"/>
      <c r="D25" s="21"/>
      <c r="E25" s="30"/>
      <c r="F25" s="129" t="s">
        <v>17</v>
      </c>
      <c r="G25" s="130" t="s">
        <v>28</v>
      </c>
      <c r="H25" s="97" t="s">
        <v>64</v>
      </c>
      <c r="I25" s="137" t="s">
        <v>75</v>
      </c>
      <c r="J25" s="133" t="s">
        <v>76</v>
      </c>
      <c r="K25" s="133" t="s">
        <v>77</v>
      </c>
      <c r="L25" s="133" t="s">
        <v>78</v>
      </c>
      <c r="M25" s="135">
        <v>0</v>
      </c>
      <c r="N25" s="136">
        <v>0</v>
      </c>
      <c r="O25" s="136">
        <v>0</v>
      </c>
      <c r="P25" s="136"/>
      <c r="Q25" s="91"/>
      <c r="R25" s="92"/>
    </row>
    <row r="26" spans="1:18" s="82" customFormat="1" ht="23.25" customHeight="1" thickBot="1">
      <c r="A26" s="37"/>
      <c r="B26" s="38"/>
      <c r="C26" s="39"/>
      <c r="D26" s="39"/>
      <c r="E26" s="40"/>
      <c r="F26" s="138"/>
      <c r="G26" s="139"/>
      <c r="H26" s="140"/>
      <c r="I26" s="141"/>
      <c r="J26" s="142"/>
      <c r="K26" s="142"/>
      <c r="L26" s="143"/>
      <c r="M26" s="144"/>
      <c r="N26" s="145"/>
      <c r="O26" s="145"/>
      <c r="P26" s="145"/>
      <c r="Q26" s="146"/>
      <c r="R26" s="147"/>
    </row>
    <row r="27" spans="1:18" s="82" customFormat="1" ht="29.25" customHeight="1">
      <c r="A27" s="13" t="s">
        <v>21</v>
      </c>
      <c r="B27" s="14"/>
      <c r="C27" s="724" t="s">
        <v>29</v>
      </c>
      <c r="D27" s="724"/>
      <c r="E27" s="718"/>
      <c r="F27" s="120" t="s">
        <v>14</v>
      </c>
      <c r="G27" s="148" t="s">
        <v>30</v>
      </c>
      <c r="H27" s="149"/>
      <c r="I27" s="150"/>
      <c r="J27" s="150"/>
      <c r="K27" s="150"/>
      <c r="L27" s="151"/>
      <c r="M27" s="125"/>
      <c r="N27" s="126"/>
      <c r="O27" s="126"/>
      <c r="P27" s="126"/>
      <c r="Q27" s="127"/>
      <c r="R27" s="128"/>
    </row>
    <row r="28" spans="1:18" s="82" customFormat="1" ht="23.25" customHeight="1">
      <c r="A28" s="13"/>
      <c r="B28" s="14"/>
      <c r="C28" s="29"/>
      <c r="D28" s="29"/>
      <c r="E28" s="30"/>
      <c r="F28" s="84" t="s">
        <v>17</v>
      </c>
      <c r="G28" s="104" t="s">
        <v>31</v>
      </c>
      <c r="H28" s="152" t="s">
        <v>64</v>
      </c>
      <c r="I28" s="153" t="s">
        <v>79</v>
      </c>
      <c r="J28" s="153" t="s">
        <v>80</v>
      </c>
      <c r="K28" s="153" t="s">
        <v>81</v>
      </c>
      <c r="L28" s="153" t="s">
        <v>80</v>
      </c>
      <c r="M28" s="154" t="s">
        <v>64</v>
      </c>
      <c r="N28" s="155" t="s">
        <v>82</v>
      </c>
      <c r="O28" s="155" t="s">
        <v>83</v>
      </c>
      <c r="P28" s="136"/>
      <c r="Q28" s="91"/>
      <c r="R28" s="92"/>
    </row>
    <row r="29" spans="1:18" s="82" customFormat="1" ht="23.25" customHeight="1">
      <c r="A29" s="13"/>
      <c r="B29" s="23"/>
      <c r="C29" s="24"/>
      <c r="D29" s="25"/>
      <c r="E29" s="26"/>
      <c r="F29" s="84"/>
      <c r="G29" s="104"/>
      <c r="H29" s="156"/>
      <c r="I29" s="157"/>
      <c r="J29" s="157"/>
      <c r="K29" s="157"/>
      <c r="L29" s="158"/>
      <c r="M29" s="135"/>
      <c r="N29" s="136"/>
      <c r="O29" s="136"/>
      <c r="P29" s="136"/>
      <c r="Q29" s="91"/>
      <c r="R29" s="92"/>
    </row>
    <row r="30" spans="1:18" s="82" customFormat="1" ht="33.75" customHeight="1">
      <c r="A30" s="13" t="s">
        <v>32</v>
      </c>
      <c r="B30" s="14"/>
      <c r="C30" s="724" t="s">
        <v>33</v>
      </c>
      <c r="D30" s="724"/>
      <c r="E30" s="718"/>
      <c r="F30" s="84" t="s">
        <v>14</v>
      </c>
      <c r="G30" s="85" t="s">
        <v>34</v>
      </c>
      <c r="H30" s="159">
        <v>0.55000000000000004</v>
      </c>
      <c r="I30" s="160">
        <v>0.5</v>
      </c>
      <c r="J30" s="160">
        <v>0.45</v>
      </c>
      <c r="K30" s="160">
        <v>0.4</v>
      </c>
      <c r="L30" s="161">
        <v>0.25</v>
      </c>
      <c r="M30" s="162">
        <v>0.55000000000000004</v>
      </c>
      <c r="N30" s="163">
        <v>0.5</v>
      </c>
      <c r="O30" s="163">
        <v>0.43</v>
      </c>
      <c r="P30" s="90">
        <v>0.36320000000000002</v>
      </c>
      <c r="Q30" s="91"/>
      <c r="R30" s="92"/>
    </row>
    <row r="31" spans="1:18" s="82" customFormat="1" ht="28.5" customHeight="1">
      <c r="A31" s="13"/>
      <c r="B31" s="14"/>
      <c r="C31" s="36"/>
      <c r="D31" s="36"/>
      <c r="E31" s="22"/>
      <c r="F31" s="84" t="s">
        <v>17</v>
      </c>
      <c r="G31" s="85" t="s">
        <v>35</v>
      </c>
      <c r="H31" s="152" t="s">
        <v>84</v>
      </c>
      <c r="I31" s="153" t="s">
        <v>85</v>
      </c>
      <c r="J31" s="153" t="s">
        <v>86</v>
      </c>
      <c r="K31" s="164" t="s">
        <v>87</v>
      </c>
      <c r="L31" s="153" t="s">
        <v>86</v>
      </c>
      <c r="M31" s="135" t="s">
        <v>88</v>
      </c>
      <c r="N31" s="136" t="s">
        <v>85</v>
      </c>
      <c r="O31" s="136" t="s">
        <v>89</v>
      </c>
      <c r="P31" s="136" t="s">
        <v>87</v>
      </c>
      <c r="Q31" s="91"/>
      <c r="R31" s="92"/>
    </row>
    <row r="32" spans="1:18" s="82" customFormat="1" ht="23.25" customHeight="1" thickBot="1">
      <c r="A32" s="37"/>
      <c r="B32" s="38"/>
      <c r="C32" s="39"/>
      <c r="D32" s="39"/>
      <c r="E32" s="40"/>
      <c r="F32" s="165"/>
      <c r="G32" s="166"/>
      <c r="H32" s="167"/>
      <c r="I32" s="168"/>
      <c r="J32" s="168"/>
      <c r="K32" s="168"/>
      <c r="L32" s="169"/>
      <c r="M32" s="167"/>
      <c r="N32" s="168"/>
      <c r="O32" s="168"/>
      <c r="P32" s="168"/>
      <c r="Q32" s="169"/>
      <c r="R32" s="92"/>
    </row>
    <row r="33" spans="1:18" ht="35.25" customHeight="1">
      <c r="A33" s="13" t="s">
        <v>36</v>
      </c>
      <c r="B33" s="42"/>
      <c r="C33" s="43" t="s">
        <v>37</v>
      </c>
      <c r="D33" s="44"/>
      <c r="E33" s="45"/>
      <c r="F33" s="84" t="s">
        <v>14</v>
      </c>
      <c r="G33" s="170" t="s">
        <v>38</v>
      </c>
      <c r="H33" s="97" t="s">
        <v>64</v>
      </c>
      <c r="I33" s="99" t="s">
        <v>64</v>
      </c>
      <c r="J33" s="99" t="s">
        <v>64</v>
      </c>
      <c r="K33" s="99">
        <v>0.04</v>
      </c>
      <c r="L33" s="100">
        <v>0.04</v>
      </c>
      <c r="M33" s="135">
        <v>0</v>
      </c>
      <c r="N33" s="136">
        <v>0</v>
      </c>
      <c r="O33" s="136">
        <v>0</v>
      </c>
      <c r="P33" s="171"/>
      <c r="Q33" s="172"/>
      <c r="R33" s="173"/>
    </row>
    <row r="34" spans="1:18" ht="39" customHeight="1">
      <c r="A34" s="13"/>
      <c r="B34" s="14"/>
      <c r="C34" s="29"/>
      <c r="D34" s="21"/>
      <c r="E34" s="18"/>
      <c r="F34" s="84" t="s">
        <v>17</v>
      </c>
      <c r="G34" s="104" t="s">
        <v>39</v>
      </c>
      <c r="H34" s="174">
        <v>0.85</v>
      </c>
      <c r="I34" s="175">
        <v>0.75</v>
      </c>
      <c r="J34" s="175">
        <v>0.6</v>
      </c>
      <c r="K34" s="175">
        <v>0.5</v>
      </c>
      <c r="L34" s="176">
        <v>0.4</v>
      </c>
      <c r="M34" s="177">
        <v>0.85</v>
      </c>
      <c r="N34" s="178">
        <v>0.75</v>
      </c>
      <c r="O34" s="175">
        <v>0.65</v>
      </c>
      <c r="P34" s="175">
        <v>0.5</v>
      </c>
      <c r="Q34" s="172"/>
      <c r="R34" s="173"/>
    </row>
    <row r="35" spans="1:18" ht="23.25" customHeight="1" thickBot="1">
      <c r="A35" s="37"/>
      <c r="B35" s="38"/>
      <c r="C35" s="39"/>
      <c r="D35" s="39"/>
      <c r="E35" s="50"/>
      <c r="F35" s="38"/>
      <c r="G35" s="50"/>
      <c r="H35" s="179"/>
      <c r="I35" s="180"/>
      <c r="J35" s="180"/>
      <c r="K35" s="180"/>
      <c r="L35" s="181"/>
      <c r="M35" s="182"/>
      <c r="N35" s="183"/>
      <c r="O35" s="183"/>
      <c r="P35" s="183"/>
      <c r="Q35" s="184"/>
      <c r="R35" s="185"/>
    </row>
    <row r="36" spans="1:18" ht="44.25" customHeight="1">
      <c r="A36" s="13" t="s">
        <v>40</v>
      </c>
      <c r="B36" s="14"/>
      <c r="C36" s="737" t="s">
        <v>41</v>
      </c>
      <c r="D36" s="737"/>
      <c r="E36" s="738"/>
      <c r="F36" s="120" t="s">
        <v>14</v>
      </c>
      <c r="G36" s="148" t="s">
        <v>42</v>
      </c>
      <c r="H36" s="159">
        <v>0.5</v>
      </c>
      <c r="I36" s="160">
        <v>0.6</v>
      </c>
      <c r="J36" s="160">
        <v>0.7</v>
      </c>
      <c r="K36" s="160">
        <v>0.75</v>
      </c>
      <c r="L36" s="161">
        <v>0.85</v>
      </c>
      <c r="M36" s="159">
        <v>0.5</v>
      </c>
      <c r="N36" s="186">
        <v>0.6</v>
      </c>
      <c r="O36" s="186">
        <v>0.7</v>
      </c>
      <c r="P36" s="187">
        <v>0.71109999999999995</v>
      </c>
      <c r="Q36" s="188"/>
      <c r="R36" s="189"/>
    </row>
    <row r="37" spans="1:18" ht="23.25" customHeight="1">
      <c r="A37" s="13"/>
      <c r="B37" s="14"/>
      <c r="C37" s="29"/>
      <c r="D37" s="29"/>
      <c r="E37" s="30"/>
      <c r="F37" s="190"/>
      <c r="G37" s="191"/>
      <c r="H37" s="192"/>
      <c r="I37" s="193"/>
      <c r="J37" s="193"/>
      <c r="K37" s="193"/>
      <c r="L37" s="194"/>
      <c r="M37" s="195"/>
      <c r="N37" s="196"/>
      <c r="O37" s="196"/>
      <c r="P37" s="197"/>
      <c r="Q37" s="198"/>
      <c r="R37" s="199"/>
    </row>
    <row r="38" spans="1:18" ht="38.25" customHeight="1">
      <c r="A38" s="13"/>
      <c r="B38" s="14"/>
      <c r="C38" s="36"/>
      <c r="D38" s="36"/>
      <c r="E38" s="22"/>
      <c r="F38" s="20" t="s">
        <v>17</v>
      </c>
      <c r="G38" s="18" t="s">
        <v>44</v>
      </c>
      <c r="H38" s="200">
        <v>0.5</v>
      </c>
      <c r="I38" s="201">
        <v>0.6</v>
      </c>
      <c r="J38" s="201">
        <v>0.7</v>
      </c>
      <c r="K38" s="201">
        <v>0.75</v>
      </c>
      <c r="L38" s="202">
        <v>0.85</v>
      </c>
      <c r="M38" s="200">
        <v>0.5</v>
      </c>
      <c r="N38" s="201">
        <v>0.6</v>
      </c>
      <c r="O38" s="201">
        <v>0.7</v>
      </c>
      <c r="P38" s="201">
        <v>0.71</v>
      </c>
      <c r="Q38" s="203"/>
      <c r="R38" s="17"/>
    </row>
    <row r="39" spans="1:18" ht="23.25" customHeight="1">
      <c r="A39" s="13"/>
      <c r="B39" s="14"/>
      <c r="C39" s="36"/>
      <c r="D39" s="36"/>
      <c r="E39" s="22"/>
      <c r="F39" s="120"/>
      <c r="G39" s="121"/>
      <c r="H39" s="149"/>
      <c r="I39" s="150"/>
      <c r="J39" s="150"/>
      <c r="K39" s="150"/>
      <c r="L39" s="151"/>
      <c r="M39" s="125"/>
      <c r="N39" s="126"/>
      <c r="O39" s="126"/>
      <c r="P39" s="204"/>
      <c r="Q39" s="188"/>
      <c r="R39" s="189"/>
    </row>
    <row r="40" spans="1:18" ht="37.5" customHeight="1">
      <c r="A40" s="13"/>
      <c r="B40" s="14"/>
      <c r="C40" s="36"/>
      <c r="D40" s="36"/>
      <c r="E40" s="22"/>
      <c r="F40" s="190" t="s">
        <v>19</v>
      </c>
      <c r="G40" s="191" t="s">
        <v>45</v>
      </c>
      <c r="H40" s="205">
        <v>3.85E-2</v>
      </c>
      <c r="I40" s="206">
        <v>3.5000000000000003E-2</v>
      </c>
      <c r="J40" s="207">
        <v>0.03</v>
      </c>
      <c r="K40" s="206">
        <v>1.89E-2</v>
      </c>
      <c r="L40" s="208">
        <v>1.4999999999999999E-2</v>
      </c>
      <c r="M40" s="209">
        <v>3.5000000000000003E-2</v>
      </c>
      <c r="N40" s="210">
        <v>2.46E-2</v>
      </c>
      <c r="O40" s="211">
        <v>1.89E-2</v>
      </c>
      <c r="P40" s="211">
        <v>2.18E-2</v>
      </c>
      <c r="Q40" s="198"/>
      <c r="R40" s="199"/>
    </row>
    <row r="41" spans="1:18" ht="23.25" customHeight="1">
      <c r="A41" s="13"/>
      <c r="B41" s="23"/>
      <c r="C41" s="46"/>
      <c r="D41" s="46"/>
      <c r="E41" s="47"/>
      <c r="F41" s="27"/>
      <c r="G41" s="32"/>
      <c r="H41" s="212"/>
      <c r="I41" s="213"/>
      <c r="J41" s="213"/>
      <c r="K41" s="213"/>
      <c r="L41" s="214"/>
      <c r="M41" s="215"/>
      <c r="N41" s="216"/>
      <c r="O41" s="216"/>
      <c r="P41" s="217"/>
      <c r="Q41" s="218"/>
      <c r="R41" s="28"/>
    </row>
    <row r="42" spans="1:18" ht="39.75" customHeight="1">
      <c r="A42" s="13">
        <v>8</v>
      </c>
      <c r="B42" s="14"/>
      <c r="C42" s="724" t="s">
        <v>46</v>
      </c>
      <c r="D42" s="724"/>
      <c r="E42" s="718"/>
      <c r="F42" s="20" t="s">
        <v>14</v>
      </c>
      <c r="G42" s="22" t="s">
        <v>47</v>
      </c>
      <c r="H42" s="219">
        <v>0.57689999999999997</v>
      </c>
      <c r="I42" s="220">
        <v>0.61499999999999999</v>
      </c>
      <c r="J42" s="201">
        <v>0.64</v>
      </c>
      <c r="K42" s="221">
        <v>0.76900000000000002</v>
      </c>
      <c r="L42" s="202">
        <v>0.84</v>
      </c>
      <c r="M42" s="222">
        <v>0.57689999999999997</v>
      </c>
      <c r="N42" s="223">
        <v>0.61539999999999995</v>
      </c>
      <c r="O42" s="220">
        <v>0.69230000000000003</v>
      </c>
      <c r="P42" s="201">
        <v>0.73</v>
      </c>
      <c r="Q42" s="203"/>
      <c r="R42" s="17"/>
    </row>
    <row r="43" spans="1:18" ht="18" customHeight="1">
      <c r="A43" s="13"/>
      <c r="B43" s="14"/>
      <c r="C43" s="36"/>
      <c r="D43" s="36"/>
      <c r="E43" s="22"/>
      <c r="F43" s="120"/>
      <c r="G43" s="148"/>
      <c r="H43" s="149"/>
      <c r="I43" s="150"/>
      <c r="J43" s="150"/>
      <c r="K43" s="150"/>
      <c r="L43" s="151"/>
      <c r="M43" s="125"/>
      <c r="N43" s="224"/>
      <c r="O43" s="224"/>
      <c r="P43" s="204"/>
      <c r="Q43" s="188"/>
      <c r="R43" s="189"/>
    </row>
    <row r="44" spans="1:18" ht="44.25" customHeight="1">
      <c r="A44" s="13"/>
      <c r="B44" s="14"/>
      <c r="C44" s="36"/>
      <c r="D44" s="36"/>
      <c r="E44" s="22"/>
      <c r="F44" s="84" t="s">
        <v>17</v>
      </c>
      <c r="G44" s="85" t="s">
        <v>48</v>
      </c>
      <c r="H44" s="159">
        <v>0.4</v>
      </c>
      <c r="I44" s="160">
        <v>0.55000000000000004</v>
      </c>
      <c r="J44" s="160">
        <v>0.6</v>
      </c>
      <c r="K44" s="160">
        <v>0.7</v>
      </c>
      <c r="L44" s="161">
        <v>0.8</v>
      </c>
      <c r="M44" s="225">
        <v>0.4</v>
      </c>
      <c r="N44" s="226">
        <v>0.55000000000000004</v>
      </c>
      <c r="O44" s="226">
        <v>0.6</v>
      </c>
      <c r="P44" s="227" t="s">
        <v>64</v>
      </c>
      <c r="Q44" s="228" t="s">
        <v>64</v>
      </c>
      <c r="R44" s="173"/>
    </row>
    <row r="45" spans="1:18" ht="23.25" customHeight="1">
      <c r="A45" s="13"/>
      <c r="B45" s="14"/>
      <c r="C45" s="36"/>
      <c r="D45" s="36"/>
      <c r="E45" s="22"/>
      <c r="F45" s="190"/>
      <c r="G45" s="191"/>
      <c r="H45" s="192"/>
      <c r="I45" s="193"/>
      <c r="J45" s="193"/>
      <c r="K45" s="193"/>
      <c r="L45" s="194"/>
      <c r="M45" s="195"/>
      <c r="N45" s="229"/>
      <c r="O45" s="229"/>
      <c r="P45" s="197"/>
      <c r="Q45" s="198"/>
      <c r="R45" s="199"/>
    </row>
    <row r="46" spans="1:18" ht="23.25" customHeight="1">
      <c r="A46" s="13"/>
      <c r="B46" s="230"/>
      <c r="C46" s="231"/>
      <c r="D46" s="231"/>
      <c r="E46" s="232"/>
      <c r="F46" s="233"/>
      <c r="G46" s="232"/>
      <c r="H46" s="234"/>
      <c r="I46" s="235"/>
      <c r="J46" s="236"/>
      <c r="K46" s="236"/>
      <c r="L46" s="237"/>
      <c r="M46" s="238"/>
      <c r="N46" s="239"/>
      <c r="O46" s="239"/>
      <c r="P46" s="240"/>
      <c r="Q46" s="241"/>
      <c r="R46" s="242"/>
    </row>
    <row r="47" spans="1:18" ht="66.75" customHeight="1">
      <c r="A47" s="13" t="s">
        <v>49</v>
      </c>
      <c r="B47" s="14"/>
      <c r="C47" s="724" t="s">
        <v>50</v>
      </c>
      <c r="D47" s="724"/>
      <c r="E47" s="718"/>
      <c r="F47" s="20" t="s">
        <v>51</v>
      </c>
      <c r="G47" s="22" t="s">
        <v>52</v>
      </c>
      <c r="H47" s="243">
        <v>0.25</v>
      </c>
      <c r="I47" s="244">
        <v>0.3</v>
      </c>
      <c r="J47" s="245">
        <v>0.35</v>
      </c>
      <c r="K47" s="245">
        <v>0.5</v>
      </c>
      <c r="L47" s="246">
        <v>0.55000000000000004</v>
      </c>
      <c r="M47" s="247">
        <v>0</v>
      </c>
      <c r="N47" s="248">
        <v>0</v>
      </c>
      <c r="O47" s="248">
        <v>0.15</v>
      </c>
      <c r="P47" s="248">
        <v>0.5</v>
      </c>
      <c r="Q47" s="203"/>
      <c r="R47" s="17"/>
    </row>
    <row r="48" spans="1:18" ht="23.25" customHeight="1">
      <c r="A48" s="13"/>
      <c r="B48" s="14"/>
      <c r="C48" s="36"/>
      <c r="D48" s="36"/>
      <c r="E48" s="22"/>
      <c r="F48" s="120" t="s">
        <v>17</v>
      </c>
      <c r="G48" s="148" t="s">
        <v>53</v>
      </c>
      <c r="H48" s="249">
        <v>0.8</v>
      </c>
      <c r="I48" s="250">
        <v>0.81499999999999995</v>
      </c>
      <c r="J48" s="251">
        <v>0.83</v>
      </c>
      <c r="K48" s="251">
        <v>0.73260000000000003</v>
      </c>
      <c r="L48" s="252">
        <v>0.8</v>
      </c>
      <c r="M48" s="253">
        <v>0.78480000000000005</v>
      </c>
      <c r="N48" s="187">
        <v>0.78800000000000003</v>
      </c>
      <c r="O48" s="187">
        <v>0.80259999999999998</v>
      </c>
      <c r="P48" s="204">
        <v>72.430000000000007</v>
      </c>
      <c r="Q48" s="188"/>
      <c r="R48" s="189"/>
    </row>
    <row r="49" spans="1:18" ht="18.75" customHeight="1">
      <c r="A49" s="13"/>
      <c r="B49" s="14"/>
      <c r="C49" s="36"/>
      <c r="D49" s="36"/>
      <c r="E49" s="22"/>
      <c r="F49" s="190"/>
      <c r="G49" s="191"/>
      <c r="H49" s="254"/>
      <c r="I49" s="206"/>
      <c r="J49" s="255"/>
      <c r="K49" s="255"/>
      <c r="L49" s="256"/>
      <c r="M49" s="257"/>
      <c r="N49" s="211"/>
      <c r="O49" s="211"/>
      <c r="P49" s="197"/>
      <c r="Q49" s="198"/>
      <c r="R49" s="199"/>
    </row>
    <row r="50" spans="1:18" ht="15.75" thickBot="1">
      <c r="A50" s="37"/>
      <c r="B50" s="38"/>
      <c r="C50" s="39"/>
      <c r="D50" s="49"/>
      <c r="E50" s="50"/>
      <c r="F50" s="51"/>
      <c r="G50" s="40"/>
      <c r="H50" s="258"/>
      <c r="I50" s="259"/>
      <c r="J50" s="259"/>
      <c r="K50" s="259"/>
      <c r="L50" s="260"/>
      <c r="M50" s="261"/>
      <c r="N50" s="262"/>
      <c r="O50" s="262"/>
      <c r="P50" s="262"/>
      <c r="Q50" s="263"/>
      <c r="R50" s="41"/>
    </row>
    <row r="51" spans="1:18">
      <c r="A51" s="52"/>
      <c r="D51" s="53"/>
      <c r="E51" s="53"/>
      <c r="R51" s="54"/>
    </row>
    <row r="52" spans="1:18" ht="18">
      <c r="A52" s="55"/>
      <c r="B52" s="55"/>
      <c r="C52" s="55"/>
      <c r="D52" s="55"/>
      <c r="E52" s="55"/>
      <c r="F52" s="55"/>
      <c r="G52" s="56"/>
      <c r="H52" s="56"/>
      <c r="I52" s="56"/>
      <c r="J52" s="56"/>
      <c r="K52" s="56"/>
      <c r="L52" s="56"/>
      <c r="M52" s="55"/>
      <c r="N52" s="55"/>
      <c r="O52" s="264" t="s">
        <v>90</v>
      </c>
      <c r="P52" s="55"/>
      <c r="Q52" s="55"/>
      <c r="R52" s="55"/>
    </row>
    <row r="53" spans="1:18" ht="18">
      <c r="A53" s="645"/>
      <c r="B53" s="645"/>
      <c r="C53" s="645"/>
      <c r="D53" s="645"/>
      <c r="E53" s="645"/>
      <c r="F53" s="55"/>
      <c r="G53" s="55"/>
      <c r="H53" s="55"/>
      <c r="I53" s="55"/>
      <c r="J53" s="55"/>
      <c r="K53" s="55"/>
      <c r="L53" s="55"/>
      <c r="M53" s="55"/>
      <c r="N53" s="55"/>
      <c r="O53" s="264"/>
      <c r="P53" s="55"/>
      <c r="Q53" s="55"/>
      <c r="R53" s="265"/>
    </row>
    <row r="54" spans="1:18" ht="18">
      <c r="A54" s="57"/>
      <c r="B54" s="57"/>
      <c r="C54" s="57"/>
      <c r="D54" s="57"/>
      <c r="E54" s="57"/>
      <c r="F54" s="55"/>
      <c r="G54" s="55"/>
      <c r="H54" s="55"/>
      <c r="I54" s="55"/>
      <c r="J54" s="55"/>
      <c r="K54" s="55"/>
      <c r="L54" s="55"/>
      <c r="M54" s="55"/>
      <c r="N54" s="55"/>
      <c r="O54" s="264"/>
      <c r="P54" s="55"/>
      <c r="Q54" s="55"/>
      <c r="R54" s="57"/>
    </row>
    <row r="55" spans="1:18" ht="18">
      <c r="A55" s="645"/>
      <c r="B55" s="645"/>
      <c r="C55" s="645"/>
      <c r="D55" s="645"/>
      <c r="E55" s="645"/>
      <c r="F55" s="55"/>
      <c r="G55" s="55"/>
      <c r="H55" s="55"/>
      <c r="I55" s="55"/>
      <c r="J55" s="55"/>
      <c r="K55" s="55"/>
      <c r="L55" s="55"/>
      <c r="M55" s="55"/>
      <c r="N55" s="55"/>
      <c r="O55" s="264" t="s">
        <v>56</v>
      </c>
      <c r="P55" s="55"/>
      <c r="Q55" s="55"/>
      <c r="R55" s="265"/>
    </row>
    <row r="56" spans="1:18" ht="18">
      <c r="A56" s="57"/>
      <c r="B56" s="57"/>
      <c r="C56" s="57"/>
      <c r="D56" s="57"/>
      <c r="E56" s="57"/>
      <c r="F56" s="55"/>
      <c r="G56" s="55"/>
      <c r="H56" s="55"/>
      <c r="I56" s="55"/>
      <c r="J56" s="55"/>
      <c r="K56" s="55"/>
      <c r="L56" s="55"/>
      <c r="M56" s="55"/>
      <c r="N56" s="55"/>
      <c r="O56" s="264" t="s">
        <v>57</v>
      </c>
      <c r="P56" s="55"/>
      <c r="Q56" s="55"/>
      <c r="R56" s="265"/>
    </row>
    <row r="57" spans="1:18" ht="18">
      <c r="A57" s="57"/>
      <c r="B57" s="57"/>
      <c r="C57" s="57"/>
      <c r="D57" s="57"/>
      <c r="E57" s="57"/>
      <c r="F57" s="55"/>
      <c r="G57" s="55"/>
      <c r="H57" s="55"/>
      <c r="I57" s="55"/>
      <c r="J57" s="55"/>
      <c r="K57" s="55"/>
      <c r="L57" s="55"/>
      <c r="M57" s="55"/>
      <c r="N57" s="55"/>
      <c r="O57" s="264"/>
      <c r="P57" s="55"/>
      <c r="Q57" s="55"/>
      <c r="R57" s="58"/>
    </row>
    <row r="58" spans="1:18" ht="18">
      <c r="A58" s="57"/>
      <c r="B58" s="57"/>
      <c r="C58" s="57"/>
      <c r="D58" s="57"/>
      <c r="E58" s="57"/>
      <c r="F58" s="55"/>
      <c r="G58" s="59"/>
      <c r="H58" s="59"/>
      <c r="I58" s="59"/>
      <c r="J58" s="59"/>
      <c r="K58" s="59"/>
      <c r="L58" s="59"/>
      <c r="M58" s="55"/>
      <c r="N58" s="55"/>
      <c r="O58" s="264"/>
      <c r="P58" s="55"/>
      <c r="Q58" s="55"/>
      <c r="R58" s="58"/>
    </row>
    <row r="59" spans="1:18" ht="18">
      <c r="A59" s="57"/>
      <c r="B59" s="57"/>
      <c r="C59" s="57"/>
      <c r="D59" s="57"/>
      <c r="E59" s="57"/>
      <c r="F59" s="55"/>
      <c r="G59" s="55"/>
      <c r="H59" s="55"/>
      <c r="I59" s="55"/>
      <c r="J59" s="55"/>
      <c r="K59" s="55"/>
      <c r="L59" s="55"/>
      <c r="M59" s="55"/>
      <c r="N59" s="55"/>
      <c r="O59" s="264"/>
      <c r="P59" s="55"/>
      <c r="Q59" s="55"/>
      <c r="R59" s="57"/>
    </row>
    <row r="60" spans="1:18" ht="18">
      <c r="A60" s="57"/>
      <c r="B60" s="57"/>
      <c r="C60" s="57"/>
      <c r="D60" s="57"/>
      <c r="E60" s="57"/>
      <c r="F60" s="55"/>
      <c r="G60" s="55"/>
      <c r="H60" s="55"/>
      <c r="I60" s="55"/>
      <c r="J60" s="55"/>
      <c r="K60" s="55"/>
      <c r="L60" s="55"/>
      <c r="M60" s="55"/>
      <c r="N60" s="55"/>
      <c r="O60" s="266" t="s">
        <v>91</v>
      </c>
      <c r="P60" s="55"/>
      <c r="Q60" s="55"/>
      <c r="R60" s="57"/>
    </row>
    <row r="61" spans="1:18" ht="18">
      <c r="A61" s="644"/>
      <c r="B61" s="644"/>
      <c r="C61" s="644"/>
      <c r="D61" s="644"/>
      <c r="E61" s="644"/>
      <c r="F61" s="55"/>
      <c r="G61" s="55"/>
      <c r="H61" s="55"/>
      <c r="I61" s="55"/>
      <c r="J61" s="55"/>
      <c r="K61" s="55"/>
      <c r="L61" s="55"/>
      <c r="M61" s="55"/>
      <c r="N61" s="55"/>
      <c r="O61" s="267" t="s">
        <v>59</v>
      </c>
      <c r="P61" s="55"/>
      <c r="Q61" s="55"/>
      <c r="R61" s="268"/>
    </row>
    <row r="62" spans="1:18" ht="18">
      <c r="A62" s="57"/>
      <c r="B62" s="57"/>
      <c r="C62" s="57"/>
      <c r="D62" s="57"/>
      <c r="E62" s="57"/>
      <c r="F62" s="55"/>
      <c r="G62" s="55"/>
      <c r="H62" s="55"/>
      <c r="I62" s="55"/>
      <c r="J62" s="55"/>
      <c r="K62" s="55"/>
      <c r="L62" s="55"/>
      <c r="M62" s="55"/>
      <c r="N62" s="55"/>
      <c r="O62" s="269" t="s">
        <v>92</v>
      </c>
      <c r="P62" s="55"/>
      <c r="Q62" s="55"/>
      <c r="R62" s="265"/>
    </row>
    <row r="63" spans="1:18" ht="18.75">
      <c r="A63" s="60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270"/>
      <c r="P63" s="55"/>
      <c r="Q63" s="55"/>
      <c r="R63" s="265"/>
    </row>
    <row r="64" spans="1:18" ht="18.75">
      <c r="A64" s="61"/>
      <c r="B64" s="61"/>
      <c r="C64" s="61"/>
      <c r="D64" s="61"/>
      <c r="E64" s="61"/>
      <c r="O64" s="271"/>
    </row>
    <row r="65" spans="15:15" ht="18.75">
      <c r="O65" s="272"/>
    </row>
    <row r="66" spans="15:15" ht="18.75">
      <c r="O66" s="273"/>
    </row>
    <row r="67" spans="15:15" ht="18.75">
      <c r="O67" s="273"/>
    </row>
    <row r="68" spans="15:15" ht="18.75">
      <c r="O68" s="273"/>
    </row>
    <row r="69" spans="15:15" ht="18.75">
      <c r="O69" s="273"/>
    </row>
    <row r="70" spans="15:15" ht="18.75">
      <c r="O70" s="271"/>
    </row>
    <row r="71" spans="15:15" ht="18.75">
      <c r="O71" s="271"/>
    </row>
    <row r="72" spans="15:15" ht="18.75">
      <c r="O72" s="271"/>
    </row>
    <row r="73" spans="15:15" ht="18.75">
      <c r="O73" s="274"/>
    </row>
    <row r="74" spans="15:15" ht="18.75">
      <c r="O74" s="274"/>
    </row>
    <row r="75" spans="15:15" ht="18.75">
      <c r="O75" s="274"/>
    </row>
    <row r="76" spans="15:15" ht="18.75">
      <c r="O76" s="274"/>
    </row>
    <row r="77" spans="15:15" ht="18.75">
      <c r="O77" s="274"/>
    </row>
    <row r="78" spans="15:15" ht="18.75">
      <c r="O78" s="274"/>
    </row>
    <row r="79" spans="15:15" ht="18.75">
      <c r="O79" s="274"/>
    </row>
    <row r="80" spans="15:15" ht="18.75">
      <c r="O80" s="274"/>
    </row>
    <row r="81" spans="15:15" ht="18.75">
      <c r="O81" s="274"/>
    </row>
    <row r="82" spans="15:15" ht="15.75">
      <c r="O82" s="275"/>
    </row>
    <row r="83" spans="15:15" ht="15.75">
      <c r="O83" s="275"/>
    </row>
    <row r="84" spans="15:15" ht="15.75">
      <c r="O84" s="275"/>
    </row>
    <row r="85" spans="15:15" ht="15.75">
      <c r="O85" s="275"/>
    </row>
    <row r="86" spans="15:15" ht="15.75">
      <c r="O86" s="275"/>
    </row>
    <row r="87" spans="15:15" ht="15.75">
      <c r="O87" s="275"/>
    </row>
    <row r="88" spans="15:15" ht="15.75">
      <c r="O88" s="275"/>
    </row>
    <row r="89" spans="15:15" ht="18">
      <c r="O89" s="264" t="s">
        <v>59</v>
      </c>
    </row>
    <row r="90" spans="15:15" ht="18">
      <c r="O90" s="267" t="s">
        <v>92</v>
      </c>
    </row>
    <row r="91" spans="15:15" ht="15.75">
      <c r="O91" s="275"/>
    </row>
  </sheetData>
  <mergeCells count="21">
    <mergeCell ref="A61:E61"/>
    <mergeCell ref="B14:E14"/>
    <mergeCell ref="F14:G14"/>
    <mergeCell ref="C16:E16"/>
    <mergeCell ref="C21:E21"/>
    <mergeCell ref="C27:E27"/>
    <mergeCell ref="C30:E30"/>
    <mergeCell ref="C36:E36"/>
    <mergeCell ref="C42:E42"/>
    <mergeCell ref="C47:E47"/>
    <mergeCell ref="A53:E53"/>
    <mergeCell ref="A55:E55"/>
    <mergeCell ref="A2:R2"/>
    <mergeCell ref="A3:R3"/>
    <mergeCell ref="E9:R9"/>
    <mergeCell ref="A11:A13"/>
    <mergeCell ref="B11:E13"/>
    <mergeCell ref="F11:G13"/>
    <mergeCell ref="H11:L12"/>
    <mergeCell ref="M11:Q12"/>
    <mergeCell ref="R11:R13"/>
  </mergeCells>
  <printOptions horizontalCentered="1"/>
  <pageMargins left="0" right="0" top="0.98425196850393704" bottom="0.19685039370078741" header="0.31496062992125984" footer="0.31496062992125984"/>
  <pageSetup paperSize="9" scale="52" orientation="landscape" horizontalDpi="4294967293" verticalDpi="300" r:id="rId1"/>
  <rowBreaks count="1" manualBreakCount="1">
    <brk id="32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X71"/>
  <sheetViews>
    <sheetView view="pageBreakPreview" zoomScaleNormal="115" zoomScaleSheetLayoutView="100" workbookViewId="0">
      <selection activeCell="G19" sqref="G19"/>
    </sheetView>
  </sheetViews>
  <sheetFormatPr defaultRowHeight="15"/>
  <cols>
    <col min="1" max="1" width="7.7109375" customWidth="1"/>
    <col min="2" max="2" width="2.42578125" customWidth="1"/>
    <col min="3" max="3" width="16.7109375" customWidth="1"/>
    <col min="4" max="4" width="3.140625" customWidth="1"/>
    <col min="5" max="5" width="31.7109375" customWidth="1"/>
    <col min="6" max="6" width="3.140625" customWidth="1"/>
    <col min="7" max="7" width="36.28515625" customWidth="1"/>
    <col min="8" max="8" width="22" customWidth="1"/>
    <col min="9" max="9" width="2.28515625" customWidth="1"/>
    <col min="10" max="10" width="17.28515625" customWidth="1"/>
    <col min="11" max="11" width="17" customWidth="1"/>
    <col min="12" max="12" width="15.42578125" hidden="1" customWidth="1"/>
    <col min="13" max="13" width="15.42578125" customWidth="1"/>
    <col min="14" max="14" width="11.42578125" customWidth="1"/>
    <col min="15" max="26" width="8.85546875" customWidth="1"/>
  </cols>
  <sheetData>
    <row r="2" spans="1:24" ht="23.25">
      <c r="A2" s="707" t="s">
        <v>137</v>
      </c>
      <c r="B2" s="707"/>
      <c r="C2" s="707"/>
      <c r="D2" s="707"/>
      <c r="E2" s="707"/>
      <c r="F2" s="707"/>
      <c r="G2" s="707"/>
      <c r="H2" s="707"/>
      <c r="I2" s="707"/>
      <c r="J2" s="707"/>
      <c r="K2" s="345"/>
      <c r="L2" s="345"/>
      <c r="M2" s="345"/>
    </row>
    <row r="3" spans="1:24" ht="23.25">
      <c r="A3" s="708" t="s">
        <v>173</v>
      </c>
      <c r="B3" s="708"/>
      <c r="C3" s="708"/>
      <c r="D3" s="708"/>
      <c r="E3" s="708"/>
      <c r="F3" s="708"/>
      <c r="G3" s="708"/>
      <c r="H3" s="708"/>
      <c r="I3" s="708"/>
      <c r="J3" s="708"/>
      <c r="K3" s="345"/>
      <c r="L3" s="345"/>
      <c r="M3" s="345"/>
    </row>
    <row r="4" spans="1:24" ht="23.25">
      <c r="A4" s="708" t="s">
        <v>128</v>
      </c>
      <c r="B4" s="708"/>
      <c r="C4" s="708"/>
      <c r="D4" s="708"/>
      <c r="E4" s="708"/>
      <c r="F4" s="708"/>
      <c r="G4" s="708"/>
      <c r="H4" s="708"/>
      <c r="I4" s="708"/>
      <c r="J4" s="708"/>
      <c r="K4" s="345"/>
      <c r="L4" s="345"/>
      <c r="M4" s="345"/>
    </row>
    <row r="5" spans="1:24" ht="18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24" ht="4.5" customHeight="1">
      <c r="A6" s="4"/>
      <c r="B6" s="3"/>
      <c r="C6" s="3"/>
      <c r="D6" s="335"/>
      <c r="E6" s="283"/>
      <c r="F6" s="3"/>
      <c r="G6" s="3"/>
      <c r="H6" s="3"/>
      <c r="I6" s="3"/>
      <c r="J6" s="3"/>
      <c r="K6" s="3"/>
      <c r="L6" s="3"/>
      <c r="M6" s="3"/>
    </row>
    <row r="7" spans="1:24" ht="15.75" thickBot="1"/>
    <row r="8" spans="1:24" ht="16.5" thickTop="1" thickBot="1">
      <c r="A8" s="709" t="s">
        <v>8</v>
      </c>
      <c r="B8" s="711" t="s">
        <v>138</v>
      </c>
      <c r="C8" s="660"/>
      <c r="D8" s="660"/>
      <c r="E8" s="712"/>
      <c r="F8" s="711" t="s">
        <v>10</v>
      </c>
      <c r="G8" s="660"/>
      <c r="H8" s="712"/>
      <c r="I8" s="660" t="s">
        <v>139</v>
      </c>
      <c r="J8" s="661"/>
      <c r="K8" s="659" t="s">
        <v>140</v>
      </c>
      <c r="L8" s="346"/>
      <c r="M8" s="668" t="s">
        <v>141</v>
      </c>
    </row>
    <row r="9" spans="1:24" ht="15.75" thickBot="1">
      <c r="A9" s="710"/>
      <c r="B9" s="713"/>
      <c r="C9" s="663"/>
      <c r="D9" s="663"/>
      <c r="E9" s="714"/>
      <c r="F9" s="713"/>
      <c r="G9" s="663"/>
      <c r="H9" s="714"/>
      <c r="I9" s="663"/>
      <c r="J9" s="664"/>
      <c r="K9" s="662"/>
      <c r="L9" s="347"/>
      <c r="M9" s="669"/>
    </row>
    <row r="10" spans="1:24" ht="22.5" customHeight="1" thickBot="1">
      <c r="A10" s="710"/>
      <c r="B10" s="715"/>
      <c r="C10" s="666"/>
      <c r="D10" s="666"/>
      <c r="E10" s="716"/>
      <c r="F10" s="715"/>
      <c r="G10" s="666"/>
      <c r="H10" s="716"/>
      <c r="I10" s="666"/>
      <c r="J10" s="667"/>
      <c r="K10" s="665"/>
      <c r="L10" s="64">
        <v>2017</v>
      </c>
      <c r="M10" s="669"/>
    </row>
    <row r="11" spans="1:24" ht="15.75" thickBot="1">
      <c r="A11" s="348">
        <v>1</v>
      </c>
      <c r="B11" s="700">
        <v>2</v>
      </c>
      <c r="C11" s="647"/>
      <c r="D11" s="647"/>
      <c r="E11" s="701"/>
      <c r="F11" s="700">
        <v>3</v>
      </c>
      <c r="G11" s="647"/>
      <c r="H11" s="701"/>
      <c r="I11" s="281"/>
      <c r="J11" s="282">
        <v>4</v>
      </c>
      <c r="K11" s="66">
        <v>5</v>
      </c>
      <c r="L11" s="67">
        <v>8</v>
      </c>
      <c r="M11" s="7">
        <v>6</v>
      </c>
    </row>
    <row r="12" spans="1:24">
      <c r="A12" s="349"/>
      <c r="B12" s="350"/>
      <c r="C12" s="10"/>
      <c r="D12" s="10"/>
      <c r="E12" s="351"/>
      <c r="F12" s="702"/>
      <c r="G12" s="703"/>
      <c r="H12" s="704"/>
      <c r="I12" s="10"/>
      <c r="J12" s="11"/>
      <c r="K12" s="69"/>
      <c r="L12" s="70"/>
      <c r="M12" s="12"/>
      <c r="P12">
        <v>2013</v>
      </c>
      <c r="R12">
        <v>2014</v>
      </c>
      <c r="T12">
        <v>2015</v>
      </c>
      <c r="V12">
        <v>2016</v>
      </c>
      <c r="X12">
        <v>2017</v>
      </c>
    </row>
    <row r="13" spans="1:24" s="82" customFormat="1" ht="29.25" customHeight="1">
      <c r="A13" s="352" t="s">
        <v>14</v>
      </c>
      <c r="B13" s="353"/>
      <c r="C13" s="723" t="str">
        <f>'[3]REKAP JANKIN PERKIMTA'!I9</f>
        <v>Meningkatnya Pelayanan Prima kepada masyarakat melalui peningkatan Kapasitas Kelembagaan dan Profesionalisme Aparatur</v>
      </c>
      <c r="D13" s="723"/>
      <c r="E13" s="739"/>
      <c r="F13" s="354" t="s">
        <v>51</v>
      </c>
      <c r="G13" s="741" t="str">
        <f>'[3]REKAP JANKIN PERKIMTA'!R9</f>
        <v>Persentase Penyelesaian Administrasi dan Operasional Perkantoran</v>
      </c>
      <c r="H13" s="742"/>
      <c r="I13" s="355"/>
      <c r="J13" s="356">
        <v>0.9</v>
      </c>
      <c r="K13" s="357"/>
      <c r="L13" s="80"/>
      <c r="M13" s="358"/>
      <c r="N13" s="82" t="s">
        <v>142</v>
      </c>
      <c r="O13" s="83"/>
    </row>
    <row r="14" spans="1:24" s="82" customFormat="1" ht="30.75" customHeight="1">
      <c r="A14" s="352"/>
      <c r="B14" s="353"/>
      <c r="C14" s="724"/>
      <c r="D14" s="724"/>
      <c r="E14" s="740"/>
      <c r="F14" s="359" t="s">
        <v>96</v>
      </c>
      <c r="G14" s="743" t="str">
        <f>'[3]REKAP JANKIN PERKIMTA'!R39</f>
        <v>Persentase Peningkatan Usia Pakai Sarana dan Prasarana Aparatur yang terpelihara secara rutin/ Berkala</v>
      </c>
      <c r="H14" s="744"/>
      <c r="I14" s="360"/>
      <c r="J14" s="361">
        <v>0.8</v>
      </c>
      <c r="K14" s="362"/>
      <c r="L14" s="91"/>
      <c r="M14" s="363"/>
      <c r="O14" s="364"/>
      <c r="P14" s="365" t="s">
        <v>143</v>
      </c>
      <c r="Q14" s="366"/>
      <c r="R14" s="366"/>
      <c r="S14" s="366"/>
      <c r="T14" s="366"/>
      <c r="U14" s="366"/>
      <c r="V14" s="366"/>
      <c r="W14" s="367"/>
    </row>
    <row r="15" spans="1:24" s="82" customFormat="1" ht="23.25" customHeight="1">
      <c r="A15" s="352"/>
      <c r="B15" s="353"/>
      <c r="C15" s="19"/>
      <c r="D15" s="19"/>
      <c r="E15" s="368"/>
      <c r="F15" s="369" t="s">
        <v>98</v>
      </c>
      <c r="G15" s="370" t="s">
        <v>101</v>
      </c>
      <c r="H15" s="371"/>
      <c r="I15" s="372"/>
      <c r="J15" s="361">
        <v>0.8</v>
      </c>
      <c r="K15" s="136"/>
      <c r="L15" s="91"/>
      <c r="M15" s="363"/>
      <c r="O15" s="364"/>
      <c r="P15" s="373" t="s">
        <v>144</v>
      </c>
      <c r="Q15" s="364"/>
      <c r="R15" s="364"/>
      <c r="S15" s="364"/>
      <c r="T15" s="364"/>
      <c r="U15" s="364"/>
      <c r="V15" s="364"/>
      <c r="W15" s="374"/>
    </row>
    <row r="16" spans="1:24" s="82" customFormat="1" ht="23.25" customHeight="1">
      <c r="A16" s="352"/>
      <c r="B16" s="353"/>
      <c r="C16" s="19"/>
      <c r="D16" s="19"/>
      <c r="E16" s="368"/>
      <c r="F16" s="369" t="s">
        <v>100</v>
      </c>
      <c r="G16" s="370" t="str">
        <f>'[3]REKAP JANKIN PERKIMTA'!R41</f>
        <v>Persentase Menunjang kelancaran pelaksanaan tugas dan pekerjaan</v>
      </c>
      <c r="H16" s="371"/>
      <c r="I16" s="372"/>
      <c r="J16" s="361">
        <v>0.8</v>
      </c>
      <c r="K16" s="375"/>
      <c r="L16" s="376"/>
      <c r="M16" s="377"/>
      <c r="O16" s="364"/>
      <c r="P16" s="373"/>
      <c r="Q16" s="364"/>
      <c r="R16" s="364"/>
      <c r="S16" s="364"/>
      <c r="T16" s="364"/>
      <c r="U16" s="364"/>
      <c r="V16" s="364"/>
      <c r="W16" s="374"/>
    </row>
    <row r="17" spans="1:23" s="82" customFormat="1" ht="23.25" customHeight="1">
      <c r="A17" s="378"/>
      <c r="B17" s="379"/>
      <c r="C17" s="380"/>
      <c r="D17" s="380"/>
      <c r="E17" s="381"/>
      <c r="F17" s="382" t="s">
        <v>108</v>
      </c>
      <c r="G17" s="383" t="str">
        <f>'[3]REKAP JANKIN PERKIMTA'!R61</f>
        <v>Persentase  Penyusunan laporan Keuangan dan  Kinerja SKPD</v>
      </c>
      <c r="H17" s="384"/>
      <c r="I17" s="385"/>
      <c r="J17" s="386">
        <v>1</v>
      </c>
      <c r="K17" s="387"/>
      <c r="L17" s="388"/>
      <c r="M17" s="389"/>
      <c r="O17" s="364"/>
      <c r="P17" s="373" t="s">
        <v>145</v>
      </c>
      <c r="Q17" s="364"/>
      <c r="R17" s="364"/>
      <c r="S17" s="364"/>
      <c r="T17" s="364"/>
      <c r="U17" s="364"/>
      <c r="V17" s="364"/>
      <c r="W17" s="374"/>
    </row>
    <row r="18" spans="1:23" s="82" customFormat="1" ht="23.25" customHeight="1">
      <c r="A18" s="352"/>
      <c r="B18" s="353"/>
      <c r="C18" s="19"/>
      <c r="D18" s="19"/>
      <c r="E18" s="368"/>
      <c r="F18" s="390"/>
      <c r="G18" s="391"/>
      <c r="H18" s="392"/>
      <c r="I18" s="393"/>
      <c r="J18" s="394"/>
      <c r="K18" s="395"/>
      <c r="L18" s="396"/>
      <c r="M18" s="397"/>
      <c r="O18" s="364"/>
      <c r="P18" s="373" t="s">
        <v>146</v>
      </c>
      <c r="Q18" s="364"/>
      <c r="R18" s="364"/>
      <c r="S18" s="364"/>
      <c r="T18" s="364"/>
      <c r="U18" s="364"/>
      <c r="V18" s="364"/>
      <c r="W18" s="374"/>
    </row>
    <row r="19" spans="1:23" s="82" customFormat="1" ht="23.25" customHeight="1">
      <c r="A19" s="352">
        <v>2</v>
      </c>
      <c r="B19" s="353"/>
      <c r="C19" s="29" t="str">
        <f>'[3]REKAP JANKIN PERKIMTA'!I69</f>
        <v>Pengembangan Transparansi Informasi Kinerja SKPD</v>
      </c>
      <c r="D19" s="19"/>
      <c r="E19" s="368"/>
      <c r="F19" s="390" t="s">
        <v>51</v>
      </c>
      <c r="G19" s="391" t="str">
        <f>'[3]REKAP JANKIN PERKIMTA'!R69</f>
        <v>Persentase peningkatan transparansi informasi kinerja SKPD</v>
      </c>
      <c r="H19" s="392"/>
      <c r="I19" s="393"/>
      <c r="J19" s="398">
        <v>1</v>
      </c>
      <c r="K19" s="395"/>
      <c r="L19" s="396"/>
      <c r="M19" s="397"/>
      <c r="N19" s="82" t="s">
        <v>142</v>
      </c>
      <c r="O19" s="364"/>
      <c r="P19" s="399" t="s">
        <v>147</v>
      </c>
      <c r="Q19" s="400"/>
      <c r="R19" s="400"/>
      <c r="S19" s="400"/>
      <c r="T19" s="400"/>
      <c r="U19" s="400"/>
      <c r="V19" s="400"/>
      <c r="W19" s="401"/>
    </row>
    <row r="20" spans="1:23" s="82" customFormat="1" ht="23.25" customHeight="1">
      <c r="A20" s="378"/>
      <c r="B20" s="379"/>
      <c r="C20" s="402"/>
      <c r="D20" s="380"/>
      <c r="E20" s="381"/>
      <c r="F20" s="404"/>
      <c r="G20" s="457"/>
      <c r="H20" s="444"/>
      <c r="I20" s="511"/>
      <c r="J20" s="446"/>
      <c r="K20" s="512"/>
      <c r="L20" s="448"/>
      <c r="M20" s="410"/>
      <c r="O20" s="364"/>
      <c r="P20" s="364"/>
      <c r="Q20" s="364"/>
      <c r="R20" s="364"/>
      <c r="S20" s="364"/>
      <c r="T20" s="364"/>
      <c r="U20" s="364"/>
      <c r="V20" s="364"/>
      <c r="W20" s="364"/>
    </row>
    <row r="21" spans="1:23" s="82" customFormat="1" ht="23.25" customHeight="1">
      <c r="A21" s="352"/>
      <c r="B21" s="353"/>
      <c r="C21" s="29"/>
      <c r="D21" s="19"/>
      <c r="E21" s="368"/>
      <c r="F21" s="390"/>
      <c r="G21" s="391"/>
      <c r="H21" s="502"/>
      <c r="I21" s="393"/>
      <c r="J21" s="398"/>
      <c r="K21" s="510"/>
      <c r="L21" s="396"/>
      <c r="M21" s="397"/>
      <c r="O21" s="364"/>
      <c r="P21" s="364"/>
      <c r="Q21" s="364"/>
      <c r="R21" s="364"/>
      <c r="S21" s="364"/>
      <c r="T21" s="364"/>
      <c r="U21" s="364"/>
      <c r="V21" s="364"/>
      <c r="W21" s="364"/>
    </row>
    <row r="22" spans="1:23" s="82" customFormat="1" ht="23.25" customHeight="1">
      <c r="A22" s="352">
        <v>3</v>
      </c>
      <c r="B22" s="353"/>
      <c r="C22" s="29" t="s">
        <v>104</v>
      </c>
      <c r="D22" s="19"/>
      <c r="E22" s="368"/>
      <c r="F22" s="390" t="s">
        <v>51</v>
      </c>
      <c r="G22" s="391" t="s">
        <v>105</v>
      </c>
      <c r="H22" s="502"/>
      <c r="I22" s="393"/>
      <c r="J22" s="398">
        <v>1</v>
      </c>
      <c r="K22" s="510"/>
      <c r="L22" s="396"/>
      <c r="M22" s="397"/>
      <c r="O22" s="364"/>
      <c r="P22" s="364"/>
      <c r="Q22" s="364"/>
      <c r="R22" s="364"/>
      <c r="S22" s="364"/>
      <c r="T22" s="364"/>
      <c r="U22" s="364"/>
      <c r="V22" s="364"/>
      <c r="W22" s="364"/>
    </row>
    <row r="23" spans="1:23" s="82" customFormat="1" ht="23.25" customHeight="1">
      <c r="A23" s="378"/>
      <c r="B23" s="379"/>
      <c r="C23" s="402"/>
      <c r="D23" s="402"/>
      <c r="E23" s="403"/>
      <c r="F23" s="404"/>
      <c r="G23" s="342"/>
      <c r="H23" s="405"/>
      <c r="I23" s="406"/>
      <c r="J23" s="407"/>
      <c r="K23" s="408"/>
      <c r="L23" s="409"/>
      <c r="M23" s="410"/>
    </row>
    <row r="24" spans="1:23" s="82" customFormat="1" ht="23.25" customHeight="1">
      <c r="A24" s="352"/>
      <c r="B24" s="353"/>
      <c r="C24" s="29"/>
      <c r="D24" s="29"/>
      <c r="E24" s="411"/>
      <c r="F24" s="412"/>
      <c r="G24" s="413"/>
      <c r="H24" s="414"/>
      <c r="I24" s="415"/>
      <c r="J24" s="416"/>
      <c r="K24" s="126"/>
      <c r="L24" s="127"/>
      <c r="M24" s="417"/>
      <c r="P24" s="82" t="s">
        <v>148</v>
      </c>
    </row>
    <row r="25" spans="1:23" s="82" customFormat="1" ht="38.25" customHeight="1">
      <c r="A25" s="352">
        <v>4</v>
      </c>
      <c r="B25" s="353"/>
      <c r="C25" s="724" t="str">
        <f>'[3]REKAP JANKIN PERKIMTA'!I75</f>
        <v>Terfasilitasi dan Terstimulasinya Pembangunan Rumah dan Infrastruktur yang Layak Huni di Lingkungan Perumahan dan Permukiman</v>
      </c>
      <c r="D25" s="724"/>
      <c r="E25" s="740"/>
      <c r="F25" s="418" t="s">
        <v>51</v>
      </c>
      <c r="G25" s="743" t="str">
        <f>'[3]REKAP JANKIN PERKIMTA'!R75</f>
        <v>Persentase Rumah dan Infrastruktur Lingkungan di kawasan Perumahan dan Permukiman yang terbangun</v>
      </c>
      <c r="H25" s="744"/>
      <c r="I25" s="419"/>
      <c r="J25" s="361">
        <v>0.8</v>
      </c>
      <c r="K25" s="420">
        <v>0.71109999999999995</v>
      </c>
      <c r="L25" s="91"/>
      <c r="M25" s="397">
        <f>K25/J25*100</f>
        <v>88.887499999999989</v>
      </c>
      <c r="N25" s="82" t="s">
        <v>43</v>
      </c>
      <c r="P25" s="421" t="s">
        <v>149</v>
      </c>
    </row>
    <row r="26" spans="1:23" s="82" customFormat="1" ht="32.25" customHeight="1">
      <c r="A26" s="352"/>
      <c r="B26" s="353"/>
      <c r="C26" s="724"/>
      <c r="D26" s="724"/>
      <c r="E26" s="740"/>
      <c r="F26" s="418" t="s">
        <v>96</v>
      </c>
      <c r="G26" s="743" t="s">
        <v>45</v>
      </c>
      <c r="H26" s="744"/>
      <c r="I26" s="419"/>
      <c r="J26" s="422">
        <v>1.17E-2</v>
      </c>
      <c r="K26" s="420">
        <v>0.72109999999999996</v>
      </c>
      <c r="L26" s="91"/>
      <c r="M26" s="397">
        <f>K26/J26*100</f>
        <v>6163.2478632478633</v>
      </c>
      <c r="P26" s="82" t="s">
        <v>150</v>
      </c>
    </row>
    <row r="27" spans="1:23" s="82" customFormat="1" ht="39" customHeight="1">
      <c r="A27" s="352"/>
      <c r="B27" s="353"/>
      <c r="C27" s="29"/>
      <c r="D27" s="29"/>
      <c r="E27" s="411"/>
      <c r="F27" s="418" t="s">
        <v>98</v>
      </c>
      <c r="G27" s="743" t="s">
        <v>109</v>
      </c>
      <c r="H27" s="744"/>
      <c r="I27" s="419"/>
      <c r="J27" s="361">
        <v>0.8</v>
      </c>
      <c r="K27" s="210">
        <v>2.18E-2</v>
      </c>
      <c r="L27" s="376"/>
      <c r="M27" s="397">
        <f>J27/K27*100</f>
        <v>3669.7247706422017</v>
      </c>
      <c r="P27" s="82" t="s">
        <v>151</v>
      </c>
    </row>
    <row r="28" spans="1:23" s="82" customFormat="1" ht="23.25" customHeight="1">
      <c r="A28" s="378"/>
      <c r="B28" s="379"/>
      <c r="C28" s="402"/>
      <c r="D28" s="402"/>
      <c r="E28" s="403"/>
      <c r="F28" s="423">
        <v>4</v>
      </c>
      <c r="G28" s="402" t="s">
        <v>178</v>
      </c>
      <c r="H28" s="403"/>
      <c r="I28" s="424"/>
      <c r="J28" s="425">
        <v>0.05</v>
      </c>
      <c r="K28" s="426"/>
      <c r="L28" s="409"/>
      <c r="M28" s="427"/>
      <c r="P28" s="82" t="s">
        <v>152</v>
      </c>
    </row>
    <row r="29" spans="1:23" ht="27.75" customHeight="1">
      <c r="A29" s="352">
        <v>5</v>
      </c>
      <c r="B29" s="353"/>
      <c r="C29" s="723" t="str">
        <f>'[3]REKAP JANKIN PERKIMTA'!I100</f>
        <v>Terwujudnya Rencana Penataan Tata Bangunan dan Lingkungan Kota Singkawang</v>
      </c>
      <c r="D29" s="723"/>
      <c r="E29" s="739"/>
      <c r="F29" s="428" t="s">
        <v>51</v>
      </c>
      <c r="G29" s="674" t="s">
        <v>113</v>
      </c>
      <c r="H29" s="687"/>
      <c r="I29" s="429"/>
      <c r="J29" s="430">
        <v>0.25</v>
      </c>
      <c r="K29" s="431"/>
      <c r="L29" s="188"/>
      <c r="M29" s="432"/>
      <c r="N29" s="82" t="s">
        <v>111</v>
      </c>
      <c r="P29" s="82" t="s">
        <v>153</v>
      </c>
      <c r="Q29" s="82"/>
      <c r="R29" s="82"/>
    </row>
    <row r="30" spans="1:23" ht="18.75" customHeight="1">
      <c r="A30" s="352"/>
      <c r="B30" s="353"/>
      <c r="C30" s="29"/>
      <c r="D30" s="21"/>
      <c r="E30" s="368"/>
      <c r="F30" s="390"/>
      <c r="G30" s="676"/>
      <c r="H30" s="686"/>
      <c r="I30" s="433"/>
      <c r="J30" s="398"/>
      <c r="K30" s="160"/>
      <c r="L30" s="172"/>
      <c r="M30" s="434"/>
      <c r="P30" s="82" t="s">
        <v>154</v>
      </c>
      <c r="Q30" s="82"/>
      <c r="R30" s="82"/>
    </row>
    <row r="31" spans="1:23" ht="18" customHeight="1">
      <c r="A31" s="378"/>
      <c r="B31" s="379"/>
      <c r="C31" s="402"/>
      <c r="D31" s="402"/>
      <c r="E31" s="381"/>
      <c r="F31" s="379"/>
      <c r="G31" s="402"/>
      <c r="H31" s="403"/>
      <c r="I31" s="435"/>
      <c r="J31" s="323"/>
      <c r="K31" s="436"/>
      <c r="L31" s="437"/>
      <c r="M31" s="438"/>
      <c r="P31" s="82" t="s">
        <v>155</v>
      </c>
      <c r="Q31" s="83"/>
      <c r="R31" s="82"/>
    </row>
    <row r="32" spans="1:23" ht="27" customHeight="1">
      <c r="A32" s="352">
        <v>6</v>
      </c>
      <c r="B32" s="353"/>
      <c r="C32" s="723" t="str">
        <f>'[3]REKAP JANKIN PERKIMTA'!I114</f>
        <v>Terwujudnya Pemanfaatan Ruang Kota sesuai dengan peruntukannya dalam rencana Tata Bangunan dan Lingkungan</v>
      </c>
      <c r="D32" s="723"/>
      <c r="E32" s="739"/>
      <c r="F32" s="439" t="s">
        <v>51</v>
      </c>
      <c r="G32" s="723" t="s">
        <v>114</v>
      </c>
      <c r="H32" s="739"/>
      <c r="I32" s="440"/>
      <c r="J32" s="430">
        <v>1</v>
      </c>
      <c r="K32" s="223"/>
      <c r="L32" s="203"/>
      <c r="M32" s="441"/>
      <c r="N32" s="82" t="s">
        <v>111</v>
      </c>
      <c r="P32" s="82" t="s">
        <v>156</v>
      </c>
      <c r="Q32" s="82"/>
      <c r="R32" s="82"/>
    </row>
    <row r="33" spans="1:16" ht="23.25" customHeight="1">
      <c r="A33" s="352"/>
      <c r="B33" s="353"/>
      <c r="C33" s="724"/>
      <c r="D33" s="724"/>
      <c r="E33" s="740"/>
      <c r="F33" s="390"/>
      <c r="G33" s="724"/>
      <c r="H33" s="740"/>
      <c r="I33" s="442"/>
      <c r="J33" s="443"/>
      <c r="K33" s="204"/>
      <c r="L33" s="188"/>
      <c r="M33" s="189"/>
      <c r="P33" s="82" t="s">
        <v>157</v>
      </c>
    </row>
    <row r="34" spans="1:16" ht="23.25" customHeight="1">
      <c r="A34" s="378"/>
      <c r="B34" s="379"/>
      <c r="C34" s="435"/>
      <c r="D34" s="435"/>
      <c r="E34" s="444"/>
      <c r="F34" s="404"/>
      <c r="G34" s="402"/>
      <c r="H34" s="403"/>
      <c r="I34" s="445"/>
      <c r="J34" s="446"/>
      <c r="K34" s="447"/>
      <c r="L34" s="448"/>
      <c r="M34" s="449"/>
      <c r="P34" s="82" t="s">
        <v>158</v>
      </c>
    </row>
    <row r="35" spans="1:16" ht="23.25" customHeight="1">
      <c r="A35" s="352">
        <v>7</v>
      </c>
      <c r="B35" s="353"/>
      <c r="C35" s="391" t="str">
        <f>'[3]REKAP JANKIN PERKIMTA'!I136</f>
        <v>Terwujudnya Sistem Aplikasi Pendaftaran Tanah</v>
      </c>
      <c r="D35" s="280"/>
      <c r="E35" s="392"/>
      <c r="F35" s="439" t="s">
        <v>51</v>
      </c>
      <c r="G35" s="723" t="s">
        <v>117</v>
      </c>
      <c r="H35" s="739"/>
      <c r="I35" s="450"/>
      <c r="J35" s="430">
        <f>'[4]form  REKAP Target IKU'!$J$13</f>
        <v>0.25</v>
      </c>
      <c r="K35" s="204"/>
      <c r="L35" s="188"/>
      <c r="M35" s="189"/>
      <c r="N35" s="82" t="s">
        <v>118</v>
      </c>
      <c r="P35" t="s">
        <v>159</v>
      </c>
    </row>
    <row r="36" spans="1:16" ht="18.75" customHeight="1">
      <c r="A36" s="352"/>
      <c r="B36" s="353"/>
      <c r="C36" s="724"/>
      <c r="D36" s="724"/>
      <c r="E36" s="740"/>
      <c r="F36" s="451"/>
      <c r="G36" s="724"/>
      <c r="H36" s="740"/>
      <c r="I36" s="452"/>
      <c r="J36" s="453"/>
      <c r="K36" s="454"/>
      <c r="L36" s="455"/>
      <c r="M36" s="456"/>
    </row>
    <row r="37" spans="1:16" ht="13.5" customHeight="1">
      <c r="A37" s="378"/>
      <c r="B37" s="379"/>
      <c r="C37" s="435"/>
      <c r="D37" s="435"/>
      <c r="E37" s="444"/>
      <c r="F37" s="404"/>
      <c r="G37" s="457"/>
      <c r="H37" s="458"/>
      <c r="I37" s="445"/>
      <c r="J37" s="446"/>
      <c r="K37" s="459"/>
      <c r="L37" s="460"/>
      <c r="M37" s="427"/>
    </row>
    <row r="38" spans="1:16" ht="25.5" customHeight="1">
      <c r="A38" s="352">
        <v>8</v>
      </c>
      <c r="B38" s="353"/>
      <c r="C38" s="723" t="str">
        <f>'[3]REKAP JANKIN PERKIMTA'!I141</f>
        <v>Terwujudnya Pengelolaan Sistem Informasi Pertanahan yang Handal</v>
      </c>
      <c r="D38" s="723"/>
      <c r="E38" s="739"/>
      <c r="F38" s="439" t="s">
        <v>51</v>
      </c>
      <c r="G38" s="723" t="s">
        <v>123</v>
      </c>
      <c r="H38" s="739"/>
      <c r="I38" s="461"/>
      <c r="J38" s="430">
        <f>'[4]form  REKAP Target IKU'!$J$16</f>
        <v>0.25</v>
      </c>
      <c r="K38" s="186"/>
      <c r="L38" s="188"/>
      <c r="M38" s="417"/>
      <c r="N38" s="82" t="s">
        <v>118</v>
      </c>
      <c r="P38" t="s">
        <v>160</v>
      </c>
    </row>
    <row r="39" spans="1:16" ht="20.25" customHeight="1">
      <c r="A39" s="352"/>
      <c r="B39" s="353"/>
      <c r="C39" s="724"/>
      <c r="D39" s="724"/>
      <c r="E39" s="740"/>
      <c r="F39" s="390"/>
      <c r="G39" s="724"/>
      <c r="H39" s="740"/>
      <c r="I39" s="513"/>
      <c r="J39" s="398"/>
      <c r="K39" s="187"/>
      <c r="L39" s="188"/>
      <c r="M39" s="432"/>
    </row>
    <row r="40" spans="1:16" ht="23.25" customHeight="1" thickBot="1">
      <c r="A40" s="462"/>
      <c r="B40" s="463"/>
      <c r="C40" s="39"/>
      <c r="D40" s="49"/>
      <c r="E40" s="464"/>
      <c r="F40" s="465"/>
      <c r="G40" s="39"/>
      <c r="H40" s="466"/>
      <c r="I40" s="39"/>
      <c r="J40" s="334"/>
      <c r="K40" s="262"/>
      <c r="L40" s="263"/>
      <c r="M40" s="41"/>
      <c r="P40" t="s">
        <v>161</v>
      </c>
    </row>
    <row r="41" spans="1:16">
      <c r="A41" s="52"/>
      <c r="D41" s="53"/>
      <c r="E41" s="53"/>
      <c r="M41" s="54"/>
      <c r="P41" t="s">
        <v>162</v>
      </c>
    </row>
    <row r="42" spans="1:16" ht="18.75" hidden="1" customHeight="1">
      <c r="A42" s="467"/>
      <c r="B42" s="468"/>
      <c r="C42" s="745" t="s">
        <v>163</v>
      </c>
      <c r="D42" s="745"/>
      <c r="E42" s="745"/>
      <c r="F42" s="469"/>
      <c r="G42" s="470" t="s">
        <v>164</v>
      </c>
      <c r="H42" s="746" t="s">
        <v>165</v>
      </c>
      <c r="I42" s="746"/>
      <c r="J42" s="746"/>
      <c r="L42" s="55"/>
      <c r="M42" s="55"/>
      <c r="P42" t="s">
        <v>166</v>
      </c>
    </row>
    <row r="43" spans="1:16" ht="15.75" hidden="1">
      <c r="A43" s="471" t="str">
        <f>'[3]REKAP JANKIN PERKIMTA'!C155</f>
        <v>1.</v>
      </c>
      <c r="B43" s="55" t="str">
        <f>'[3]REKAP JANKIN PERKIMTA'!H155</f>
        <v>Program Pelayanan Administrasi Perkantoran</v>
      </c>
      <c r="D43" s="55"/>
      <c r="E43" s="55"/>
      <c r="F43" s="55"/>
      <c r="G43" s="472">
        <f>'[3]REKAP JANKIN PERKIMTA'!V155</f>
        <v>1298610350</v>
      </c>
      <c r="H43" s="685" t="s">
        <v>167</v>
      </c>
      <c r="I43" s="685"/>
      <c r="J43" s="685"/>
      <c r="K43" s="473"/>
      <c r="L43" s="55"/>
      <c r="M43" s="55"/>
      <c r="P43" t="s">
        <v>168</v>
      </c>
    </row>
    <row r="44" spans="1:16" ht="15.75" hidden="1">
      <c r="A44" s="471" t="str">
        <f>'[3]REKAP JANKIN PERKIMTA'!C156</f>
        <v>2.</v>
      </c>
      <c r="B44" s="55" t="str">
        <f>'[3]REKAP JANKIN PERKIMTA'!H156</f>
        <v>Program Peningkatan Sarana dan Prasarana Aparatur</v>
      </c>
      <c r="C44" s="55"/>
      <c r="D44" s="55"/>
      <c r="E44" s="55"/>
      <c r="F44" s="55"/>
      <c r="G44" s="472">
        <f>'[3]REKAP JANKIN PERKIMTA'!V156</f>
        <v>579540000</v>
      </c>
      <c r="H44" s="685" t="s">
        <v>167</v>
      </c>
      <c r="I44" s="685"/>
      <c r="J44" s="685"/>
      <c r="K44" s="55"/>
      <c r="L44" s="55"/>
      <c r="M44" s="55"/>
      <c r="P44" t="s">
        <v>169</v>
      </c>
    </row>
    <row r="45" spans="1:16" ht="15.75" hidden="1">
      <c r="A45" s="471" t="str">
        <f>'[3]REKAP JANKIN PERKIMTA'!C157</f>
        <v>3.</v>
      </c>
      <c r="B45" s="55" t="str">
        <f>'[3]REKAP JANKIN PERKIMTA'!H157</f>
        <v>Program Peningkatan Disiplin Aparatur</v>
      </c>
      <c r="C45" s="55"/>
      <c r="D45" s="55"/>
      <c r="E45" s="55"/>
      <c r="F45" s="55"/>
      <c r="G45" s="472">
        <f>'[3]REKAP JANKIN PERKIMTA'!V157</f>
        <v>90000000</v>
      </c>
      <c r="H45" s="685" t="s">
        <v>167</v>
      </c>
      <c r="I45" s="685"/>
      <c r="J45" s="685"/>
      <c r="K45" s="55"/>
      <c r="L45" s="55"/>
      <c r="M45" s="55"/>
    </row>
    <row r="46" spans="1:16" s="82" customFormat="1" ht="32.25" hidden="1" customHeight="1">
      <c r="A46" s="474" t="str">
        <f>'[3]REKAP JANKIN PERKIMTA'!C158</f>
        <v>4.</v>
      </c>
      <c r="B46" s="690" t="str">
        <f>'[3]REKAP JANKIN PERKIMTA'!H158</f>
        <v>Program Peningkatan Pengembangan Sisten Capaian Kinerja dan Keuangan</v>
      </c>
      <c r="C46" s="690"/>
      <c r="D46" s="690"/>
      <c r="E46" s="690"/>
      <c r="F46" s="475"/>
      <c r="G46" s="476">
        <f>'[3]REKAP JANKIN PERKIMTA'!V158</f>
        <v>8000000</v>
      </c>
      <c r="H46" s="691" t="s">
        <v>167</v>
      </c>
      <c r="I46" s="691"/>
      <c r="J46" s="691"/>
      <c r="K46" s="475"/>
      <c r="L46" s="475"/>
      <c r="M46" s="475"/>
    </row>
    <row r="47" spans="1:16" ht="15.75" hidden="1">
      <c r="A47" s="471" t="str">
        <f>'[3]REKAP JANKIN PERKIMTA'!C159</f>
        <v>5.</v>
      </c>
      <c r="B47" s="55" t="str">
        <f>'[3]REKAP JANKIN PERKIMTA'!H159</f>
        <v>Program Penguatan Transparansi Publik</v>
      </c>
      <c r="C47" s="55"/>
      <c r="D47" s="55"/>
      <c r="E47" s="55"/>
      <c r="F47" s="55"/>
      <c r="G47" s="472">
        <f>'[3]REKAP JANKIN PERKIMTA'!V159</f>
        <v>17000000</v>
      </c>
      <c r="H47" s="685" t="s">
        <v>167</v>
      </c>
      <c r="I47" s="685"/>
      <c r="J47" s="685"/>
      <c r="K47" s="55"/>
      <c r="L47" s="55"/>
      <c r="M47" s="55"/>
    </row>
    <row r="48" spans="1:16" ht="15.75" hidden="1">
      <c r="A48" s="471" t="str">
        <f>'[3]REKAP JANKIN PERKIMTA'!C160</f>
        <v>6.</v>
      </c>
      <c r="B48" s="55" t="str">
        <f>'[3]REKAP JANKIN PERKIMTA'!H160</f>
        <v>Program Pembangunan Infrastruktur Permukiman</v>
      </c>
      <c r="C48" s="55"/>
      <c r="D48" s="55"/>
      <c r="E48" s="55"/>
      <c r="F48" s="55"/>
      <c r="G48" s="472">
        <f>'[3]REKAP JANKIN PERKIMTA'!V160</f>
        <v>31519750000</v>
      </c>
      <c r="H48" s="685" t="s">
        <v>167</v>
      </c>
      <c r="I48" s="685"/>
      <c r="J48" s="685"/>
      <c r="K48" s="55"/>
      <c r="L48" s="55"/>
      <c r="M48" s="55"/>
    </row>
    <row r="49" spans="1:13" ht="15.75" hidden="1">
      <c r="A49" s="471" t="str">
        <f>'[3]REKAP JANKIN PERKIMTA'!C161</f>
        <v>7.</v>
      </c>
      <c r="B49" s="55" t="str">
        <f>'[3]REKAP JANKIN PERKIMTA'!H161</f>
        <v>Program Perencanaan Tata Ruang</v>
      </c>
      <c r="C49" s="55"/>
      <c r="D49" s="55"/>
      <c r="E49" s="55"/>
      <c r="F49" s="55"/>
      <c r="G49" s="472">
        <f>'[3]REKAP JANKIN PERKIMTA'!V161</f>
        <v>1220000000</v>
      </c>
      <c r="H49" s="685" t="s">
        <v>167</v>
      </c>
      <c r="I49" s="685"/>
      <c r="J49" s="685"/>
      <c r="K49" s="55"/>
      <c r="L49" s="55"/>
      <c r="M49" s="55"/>
    </row>
    <row r="50" spans="1:13" ht="15.75" hidden="1">
      <c r="A50" s="471" t="str">
        <f>'[3]REKAP JANKIN PERKIMTA'!C162</f>
        <v>8.</v>
      </c>
      <c r="B50" s="55" t="str">
        <f>'[3]REKAP JANKIN PERKIMTA'!H162</f>
        <v>Program Pengendaliaan Pemanfaatan Ruang</v>
      </c>
      <c r="C50" s="55"/>
      <c r="D50" s="55"/>
      <c r="E50" s="55"/>
      <c r="F50" s="55"/>
      <c r="G50" s="472">
        <f>'[3]REKAP JANKIN PERKIMTA'!V162</f>
        <v>841000000</v>
      </c>
      <c r="H50" s="685" t="s">
        <v>167</v>
      </c>
      <c r="I50" s="685"/>
      <c r="J50" s="685"/>
      <c r="K50" s="55"/>
      <c r="L50" s="55"/>
      <c r="M50" s="55"/>
    </row>
    <row r="51" spans="1:13" ht="15.75" hidden="1">
      <c r="A51" s="471" t="str">
        <f>'[3]REKAP JANKIN PERKIMTA'!C163</f>
        <v>9.</v>
      </c>
      <c r="B51" s="55" t="str">
        <f>'[3]REKAP JANKIN PERKIMTA'!H163</f>
        <v>Program Program Pembangunan Sistem Pendaftaran Tanah</v>
      </c>
      <c r="C51" s="55"/>
      <c r="D51" s="55"/>
      <c r="E51" s="55"/>
      <c r="F51" s="55"/>
      <c r="G51" s="472">
        <f>'[3]REKAP JANKIN PERKIMTA'!V163</f>
        <v>124500000</v>
      </c>
      <c r="H51" s="685" t="s">
        <v>167</v>
      </c>
      <c r="I51" s="685"/>
      <c r="J51" s="685"/>
      <c r="K51" s="55"/>
      <c r="L51" s="55"/>
      <c r="M51" s="55"/>
    </row>
    <row r="52" spans="1:13" ht="15.75" hidden="1">
      <c r="A52" s="471" t="str">
        <f>'[3]REKAP JANKIN PERKIMTA'!C164</f>
        <v>10.</v>
      </c>
      <c r="B52" s="55" t="str">
        <f>'[3]REKAP JANKIN PERKIMTA'!H164</f>
        <v>Pengembangan Sistem Informasi Pertanahan</v>
      </c>
      <c r="C52" s="55"/>
      <c r="D52" s="55"/>
      <c r="E52" s="55"/>
      <c r="F52" s="55"/>
      <c r="G52" s="477">
        <f>'[3]REKAP JANKIN PERKIMTA'!V164</f>
        <v>340000000</v>
      </c>
      <c r="H52" s="685" t="s">
        <v>167</v>
      </c>
      <c r="I52" s="685"/>
      <c r="J52" s="685"/>
      <c r="K52" s="55"/>
      <c r="L52" s="55"/>
      <c r="M52" s="55"/>
    </row>
    <row r="53" spans="1:13" ht="15.75" hidden="1">
      <c r="A53" s="471"/>
      <c r="B53" s="684" t="s">
        <v>170</v>
      </c>
      <c r="C53" s="684"/>
      <c r="D53" s="684"/>
      <c r="E53" s="684"/>
      <c r="F53" s="55"/>
      <c r="G53" s="478">
        <f>SUM(G43:G52)</f>
        <v>36038400350</v>
      </c>
      <c r="H53" s="478"/>
      <c r="I53" s="56"/>
      <c r="J53" s="56"/>
      <c r="K53" s="55"/>
      <c r="L53" s="55"/>
      <c r="M53" s="55"/>
    </row>
    <row r="54" spans="1:13" ht="15.75" hidden="1">
      <c r="A54" s="471"/>
      <c r="B54" s="55"/>
      <c r="C54" s="55"/>
      <c r="D54" s="55"/>
      <c r="E54" s="55"/>
      <c r="F54" s="55"/>
      <c r="G54" s="479"/>
      <c r="H54" s="479"/>
      <c r="I54" s="56"/>
      <c r="J54" s="56"/>
      <c r="K54" s="55"/>
      <c r="L54" s="55"/>
      <c r="M54" s="55"/>
    </row>
    <row r="55" spans="1:13" ht="15.75" hidden="1">
      <c r="A55" s="471"/>
      <c r="B55" s="55"/>
      <c r="C55" s="55"/>
      <c r="D55" s="55"/>
      <c r="E55" s="55"/>
      <c r="F55" s="55"/>
      <c r="G55" s="479"/>
      <c r="H55" s="479"/>
      <c r="I55" s="56"/>
      <c r="J55" s="56"/>
      <c r="K55" s="55"/>
      <c r="L55" s="55"/>
      <c r="M55" s="55"/>
    </row>
    <row r="56" spans="1:13">
      <c r="A56" s="480"/>
      <c r="B56" s="55"/>
      <c r="C56" s="480"/>
      <c r="D56" s="480"/>
      <c r="E56" s="480"/>
      <c r="F56" s="480"/>
      <c r="G56" s="481"/>
      <c r="H56" s="481"/>
      <c r="I56" s="481"/>
      <c r="J56" s="481"/>
      <c r="K56" s="480"/>
      <c r="L56" s="480"/>
      <c r="M56" s="480"/>
    </row>
    <row r="57" spans="1:13" ht="15.75" customHeight="1">
      <c r="A57" s="482"/>
      <c r="B57" s="482"/>
      <c r="C57" s="503"/>
      <c r="D57" s="503"/>
      <c r="E57" s="503"/>
      <c r="F57" s="55"/>
      <c r="G57" s="748" t="s">
        <v>179</v>
      </c>
      <c r="H57" s="748"/>
      <c r="I57" s="748"/>
      <c r="J57" s="748"/>
      <c r="L57" s="55"/>
      <c r="M57" s="276"/>
    </row>
    <row r="58" spans="1:13" ht="18">
      <c r="A58" s="57"/>
      <c r="B58" s="57"/>
      <c r="C58" s="315"/>
      <c r="D58" s="315"/>
      <c r="E58" s="315"/>
      <c r="F58" s="55"/>
      <c r="H58" s="264"/>
      <c r="I58" s="55"/>
      <c r="L58" s="55"/>
      <c r="M58" s="57"/>
    </row>
    <row r="59" spans="1:13" ht="18" hidden="1">
      <c r="A59" s="482"/>
      <c r="B59" s="482"/>
      <c r="C59" s="503"/>
      <c r="D59" s="504" t="s">
        <v>171</v>
      </c>
      <c r="E59" s="503"/>
      <c r="F59" s="55"/>
      <c r="H59" s="335" t="s">
        <v>172</v>
      </c>
      <c r="I59" s="55"/>
      <c r="L59" s="55"/>
      <c r="M59" s="276"/>
    </row>
    <row r="60" spans="1:13" ht="18">
      <c r="A60" s="482"/>
      <c r="B60" s="482"/>
      <c r="C60" s="503"/>
      <c r="D60" s="504"/>
      <c r="E60" s="503"/>
      <c r="F60" s="55"/>
      <c r="H60" s="335"/>
      <c r="I60" s="55"/>
      <c r="L60" s="55"/>
      <c r="M60" s="276"/>
    </row>
    <row r="61" spans="1:13" ht="18">
      <c r="A61" s="57"/>
      <c r="B61" s="57"/>
      <c r="C61" s="315"/>
      <c r="D61" s="505" t="s">
        <v>55</v>
      </c>
      <c r="E61" s="315"/>
      <c r="F61" s="55"/>
      <c r="G61" s="748" t="s">
        <v>181</v>
      </c>
      <c r="H61" s="748"/>
      <c r="I61" s="748"/>
      <c r="J61" s="748"/>
      <c r="L61" s="55"/>
      <c r="M61" s="276"/>
    </row>
    <row r="62" spans="1:13" ht="15.75" customHeight="1">
      <c r="A62" s="57"/>
      <c r="B62" s="57"/>
      <c r="C62" s="315"/>
      <c r="D62" s="506"/>
      <c r="E62" s="315"/>
      <c r="F62" s="55"/>
      <c r="G62" s="748" t="s">
        <v>180</v>
      </c>
      <c r="H62" s="748"/>
      <c r="I62" s="748"/>
      <c r="J62" s="748"/>
      <c r="L62" s="55"/>
      <c r="M62" s="58"/>
    </row>
    <row r="63" spans="1:13" ht="18.75">
      <c r="A63" s="57"/>
      <c r="B63" s="57"/>
      <c r="C63" s="315"/>
      <c r="D63" s="507"/>
      <c r="E63" s="315"/>
      <c r="F63" s="55"/>
      <c r="H63" s="264"/>
      <c r="I63" s="59"/>
      <c r="L63" s="55"/>
      <c r="M63" s="58"/>
    </row>
    <row r="64" spans="1:13" ht="18.75">
      <c r="A64" s="57"/>
      <c r="B64" s="57"/>
      <c r="C64" s="315"/>
      <c r="D64" s="507"/>
      <c r="E64" s="315"/>
      <c r="F64" s="55"/>
      <c r="H64" s="264"/>
      <c r="I64" s="55"/>
      <c r="L64" s="55"/>
      <c r="M64" s="57"/>
    </row>
    <row r="65" spans="1:13" ht="18.75">
      <c r="A65" s="57"/>
      <c r="B65" s="57"/>
      <c r="C65" s="315"/>
      <c r="D65" s="507"/>
      <c r="E65" s="315"/>
      <c r="F65" s="55"/>
      <c r="H65" s="264"/>
      <c r="I65" s="55"/>
      <c r="L65" s="55"/>
      <c r="M65" s="57"/>
    </row>
    <row r="66" spans="1:13" ht="18">
      <c r="A66" s="484"/>
      <c r="B66" s="484"/>
      <c r="C66" s="508"/>
      <c r="D66" s="509" t="s">
        <v>58</v>
      </c>
      <c r="E66" s="508"/>
      <c r="F66" s="55"/>
      <c r="G66" s="749" t="str">
        <f>'[3]PERNYATAAN- KADIS'!C7</f>
        <v>HERY YULIANTO S, B.Ac, SE</v>
      </c>
      <c r="H66" s="749"/>
      <c r="I66" s="749"/>
      <c r="J66" s="749"/>
      <c r="L66" s="55"/>
      <c r="M66" s="277"/>
    </row>
    <row r="67" spans="1:13" ht="18.75">
      <c r="A67" s="57"/>
      <c r="B67" s="57"/>
      <c r="C67" s="315"/>
      <c r="D67" s="507"/>
      <c r="E67" s="315"/>
      <c r="F67" s="55"/>
      <c r="G67" s="750" t="s">
        <v>59</v>
      </c>
      <c r="H67" s="750"/>
      <c r="I67" s="750"/>
      <c r="J67" s="750"/>
      <c r="L67" s="55"/>
      <c r="M67" s="276"/>
    </row>
    <row r="68" spans="1:13" ht="18.75">
      <c r="A68" s="60"/>
      <c r="B68" s="55"/>
      <c r="C68" s="55"/>
      <c r="D68" s="483"/>
      <c r="E68" s="55"/>
      <c r="F68" s="55"/>
      <c r="G68" s="747" t="str">
        <f>'[3]PERNYATAAN- KADIS'!I42</f>
        <v>NIP. 19570707 198303 1 021</v>
      </c>
      <c r="H68" s="747"/>
      <c r="I68" s="747"/>
      <c r="J68" s="747"/>
      <c r="L68" s="55"/>
      <c r="M68" s="276"/>
    </row>
    <row r="69" spans="1:13" ht="18.75">
      <c r="A69" s="61"/>
      <c r="B69" s="61"/>
      <c r="C69" s="61"/>
      <c r="D69" s="483"/>
      <c r="E69" s="61"/>
    </row>
    <row r="71" spans="1:13" ht="18">
      <c r="D71" s="485"/>
    </row>
  </sheetData>
  <mergeCells count="47">
    <mergeCell ref="G68:J68"/>
    <mergeCell ref="G57:J57"/>
    <mergeCell ref="G61:J61"/>
    <mergeCell ref="G62:J62"/>
    <mergeCell ref="G66:J66"/>
    <mergeCell ref="G67:J67"/>
    <mergeCell ref="B53:E53"/>
    <mergeCell ref="A3:J3"/>
    <mergeCell ref="H47:J47"/>
    <mergeCell ref="H48:J48"/>
    <mergeCell ref="H49:J49"/>
    <mergeCell ref="H50:J50"/>
    <mergeCell ref="H51:J51"/>
    <mergeCell ref="H52:J52"/>
    <mergeCell ref="C42:E42"/>
    <mergeCell ref="H42:J42"/>
    <mergeCell ref="H43:J43"/>
    <mergeCell ref="H44:J44"/>
    <mergeCell ref="H45:J45"/>
    <mergeCell ref="B46:E46"/>
    <mergeCell ref="H46:J46"/>
    <mergeCell ref="C32:E33"/>
    <mergeCell ref="G32:H33"/>
    <mergeCell ref="G35:H36"/>
    <mergeCell ref="C36:E36"/>
    <mergeCell ref="C38:E39"/>
    <mergeCell ref="G38:H39"/>
    <mergeCell ref="C25:E26"/>
    <mergeCell ref="G25:H25"/>
    <mergeCell ref="G26:H26"/>
    <mergeCell ref="G27:H27"/>
    <mergeCell ref="C29:E29"/>
    <mergeCell ref="G29:H30"/>
    <mergeCell ref="K8:K10"/>
    <mergeCell ref="M8:M10"/>
    <mergeCell ref="B11:E11"/>
    <mergeCell ref="F11:H11"/>
    <mergeCell ref="F12:H12"/>
    <mergeCell ref="C13:E14"/>
    <mergeCell ref="G13:H13"/>
    <mergeCell ref="G14:H14"/>
    <mergeCell ref="A2:J2"/>
    <mergeCell ref="A4:J4"/>
    <mergeCell ref="A8:A10"/>
    <mergeCell ref="B8:E10"/>
    <mergeCell ref="F8:H10"/>
    <mergeCell ref="I8:J10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65" orientation="portrait" horizontalDpi="4294967293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W89"/>
  <sheetViews>
    <sheetView view="pageBreakPreview" topLeftCell="A24" zoomScaleNormal="115" zoomScaleSheetLayoutView="100" workbookViewId="0">
      <selection activeCell="E19" sqref="E19"/>
    </sheetView>
  </sheetViews>
  <sheetFormatPr defaultRowHeight="15"/>
  <cols>
    <col min="1" max="1" width="7.7109375" customWidth="1"/>
    <col min="2" max="2" width="2.42578125" customWidth="1"/>
    <col min="3" max="3" width="16.7109375" customWidth="1"/>
    <col min="4" max="4" width="3.140625" customWidth="1"/>
    <col min="5" max="5" width="26" customWidth="1"/>
    <col min="6" max="6" width="3.140625" customWidth="1"/>
    <col min="7" max="7" width="48.42578125" customWidth="1"/>
    <col min="8" max="8" width="2.7109375" customWidth="1"/>
    <col min="9" max="9" width="31.7109375" customWidth="1"/>
    <col min="10" max="10" width="3.42578125" customWidth="1"/>
    <col min="11" max="11" width="31.5703125" customWidth="1"/>
    <col min="12" max="12" width="18.85546875" customWidth="1"/>
    <col min="13" max="13" width="11.42578125" customWidth="1"/>
    <col min="14" max="25" width="8.85546875" customWidth="1"/>
  </cols>
  <sheetData>
    <row r="1" spans="1:23" ht="26.25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</row>
    <row r="2" spans="1:23" ht="18">
      <c r="A2" s="655" t="s">
        <v>129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1:23" ht="18">
      <c r="A3" s="633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23" ht="18">
      <c r="A4" s="630" t="s">
        <v>1</v>
      </c>
      <c r="B4" s="635"/>
      <c r="C4" s="635"/>
      <c r="D4" s="633" t="s">
        <v>2</v>
      </c>
      <c r="E4" s="630" t="s">
        <v>3</v>
      </c>
      <c r="F4" s="635"/>
      <c r="G4" s="635"/>
      <c r="H4" s="635"/>
      <c r="I4" s="635"/>
      <c r="J4" s="635"/>
      <c r="K4" s="635"/>
      <c r="L4" s="635"/>
    </row>
    <row r="5" spans="1:23" ht="4.5" customHeight="1">
      <c r="A5" s="4"/>
      <c r="B5" s="635"/>
      <c r="C5" s="635"/>
      <c r="D5" s="633"/>
      <c r="E5" s="630"/>
      <c r="F5" s="635"/>
      <c r="G5" s="635"/>
      <c r="H5" s="635"/>
      <c r="I5" s="635"/>
      <c r="J5" s="635"/>
      <c r="K5" s="635"/>
      <c r="L5" s="635"/>
    </row>
    <row r="6" spans="1:23" ht="18">
      <c r="A6" s="4" t="s">
        <v>4</v>
      </c>
      <c r="B6" s="635"/>
      <c r="C6" s="635"/>
      <c r="D6" s="633" t="s">
        <v>2</v>
      </c>
      <c r="E6" s="630" t="s">
        <v>128</v>
      </c>
      <c r="F6" s="635"/>
      <c r="G6" s="635"/>
      <c r="H6" s="635"/>
      <c r="I6" s="635"/>
      <c r="J6" s="635"/>
      <c r="K6" s="635"/>
      <c r="L6" s="635"/>
    </row>
    <row r="7" spans="1:23" ht="4.5" customHeight="1">
      <c r="A7" s="4"/>
      <c r="B7" s="635"/>
      <c r="C7" s="635"/>
      <c r="D7" s="633"/>
      <c r="E7" s="630"/>
      <c r="F7" s="635"/>
      <c r="G7" s="635"/>
      <c r="H7" s="635"/>
      <c r="I7" s="635"/>
      <c r="J7" s="635"/>
      <c r="K7" s="635"/>
      <c r="L7" s="635"/>
    </row>
    <row r="8" spans="1:23" ht="18">
      <c r="A8" s="4" t="s">
        <v>6</v>
      </c>
      <c r="B8" s="635"/>
      <c r="C8" s="635"/>
      <c r="D8" s="633" t="s">
        <v>2</v>
      </c>
      <c r="E8" s="656" t="s">
        <v>177</v>
      </c>
      <c r="F8" s="656"/>
      <c r="G8" s="656"/>
      <c r="H8" s="656"/>
      <c r="I8" s="656"/>
      <c r="J8" s="656"/>
      <c r="K8" s="656"/>
      <c r="L8" s="656"/>
    </row>
    <row r="9" spans="1:23" ht="15.75" thickBot="1"/>
    <row r="10" spans="1:23" ht="16.5" thickTop="1" thickBot="1">
      <c r="A10" s="657" t="s">
        <v>8</v>
      </c>
      <c r="B10" s="659" t="s">
        <v>9</v>
      </c>
      <c r="C10" s="660"/>
      <c r="D10" s="660"/>
      <c r="E10" s="661"/>
      <c r="F10" s="659" t="s">
        <v>10</v>
      </c>
      <c r="G10" s="661"/>
      <c r="H10" s="659" t="s">
        <v>11</v>
      </c>
      <c r="I10" s="661"/>
      <c r="J10" s="659" t="s">
        <v>12</v>
      </c>
      <c r="K10" s="661"/>
      <c r="L10" s="668" t="s">
        <v>13</v>
      </c>
    </row>
    <row r="11" spans="1:23" ht="15.75" thickBot="1">
      <c r="A11" s="658"/>
      <c r="B11" s="662"/>
      <c r="C11" s="663"/>
      <c r="D11" s="663"/>
      <c r="E11" s="664"/>
      <c r="F11" s="662"/>
      <c r="G11" s="664"/>
      <c r="H11" s="662"/>
      <c r="I11" s="664"/>
      <c r="J11" s="662"/>
      <c r="K11" s="664"/>
      <c r="L11" s="669"/>
    </row>
    <row r="12" spans="1:23" ht="15.75" thickBot="1">
      <c r="A12" s="658"/>
      <c r="B12" s="665"/>
      <c r="C12" s="666"/>
      <c r="D12" s="666"/>
      <c r="E12" s="667"/>
      <c r="F12" s="665"/>
      <c r="G12" s="667"/>
      <c r="H12" s="665"/>
      <c r="I12" s="667"/>
      <c r="J12" s="665"/>
      <c r="K12" s="667"/>
      <c r="L12" s="669"/>
    </row>
    <row r="13" spans="1:23" ht="15.75" thickBot="1">
      <c r="A13" s="6">
        <v>1</v>
      </c>
      <c r="B13" s="646">
        <v>2</v>
      </c>
      <c r="C13" s="647"/>
      <c r="D13" s="647"/>
      <c r="E13" s="648"/>
      <c r="F13" s="649">
        <v>3</v>
      </c>
      <c r="G13" s="649"/>
      <c r="H13" s="649">
        <v>4</v>
      </c>
      <c r="I13" s="649"/>
      <c r="J13" s="649">
        <v>5</v>
      </c>
      <c r="K13" s="649"/>
      <c r="L13" s="7">
        <v>6</v>
      </c>
    </row>
    <row r="14" spans="1:23">
      <c r="A14" s="8"/>
      <c r="B14" s="9"/>
      <c r="C14" s="634"/>
      <c r="D14" s="634"/>
      <c r="E14" s="11"/>
      <c r="F14" s="9"/>
      <c r="G14" s="11"/>
      <c r="H14" s="9"/>
      <c r="I14" s="11"/>
      <c r="J14" s="9"/>
      <c r="K14" s="11"/>
      <c r="L14" s="12"/>
      <c r="O14">
        <v>2013</v>
      </c>
      <c r="Q14">
        <v>2014</v>
      </c>
      <c r="S14">
        <v>2015</v>
      </c>
      <c r="U14">
        <v>2016</v>
      </c>
      <c r="W14">
        <v>2017</v>
      </c>
    </row>
    <row r="15" spans="1:23" ht="15" customHeight="1">
      <c r="A15" s="13" t="s">
        <v>14</v>
      </c>
      <c r="B15" s="14"/>
      <c r="C15" s="723" t="str">
        <f>'[1]form  REKAP Target IKU'!$C$13</f>
        <v>Tersedianya Infrastruktrur Perkotaan Yang Berkualitas</v>
      </c>
      <c r="D15" s="723"/>
      <c r="E15" s="717"/>
      <c r="F15" s="15" t="s">
        <v>51</v>
      </c>
      <c r="G15" s="717" t="str">
        <f>'[1]form  REKAP Target IKU'!$G$13:$H$13</f>
        <v>Persentase Pelayanan  Administrasi  Perkantoran</v>
      </c>
      <c r="H15" s="16"/>
      <c r="I15" s="631" t="s">
        <v>94</v>
      </c>
      <c r="J15" s="679" t="s">
        <v>186</v>
      </c>
      <c r="K15" s="680"/>
      <c r="L15" s="17"/>
    </row>
    <row r="16" spans="1:23" ht="15" customHeight="1">
      <c r="A16" s="13"/>
      <c r="B16" s="14"/>
      <c r="C16" s="724"/>
      <c r="D16" s="724"/>
      <c r="E16" s="718"/>
      <c r="F16" s="15"/>
      <c r="G16" s="718"/>
      <c r="H16" s="16"/>
      <c r="I16" s="18"/>
      <c r="J16" s="679"/>
      <c r="K16" s="680"/>
      <c r="L16" s="17"/>
    </row>
    <row r="17" spans="1:12" ht="21" customHeight="1">
      <c r="A17" s="13"/>
      <c r="B17" s="14"/>
      <c r="C17" s="724"/>
      <c r="D17" s="724"/>
      <c r="E17" s="718"/>
      <c r="F17" s="20" t="s">
        <v>96</v>
      </c>
      <c r="G17" s="718" t="str">
        <f>'[1]form  REKAP Target IKU'!$G$14:$H$14</f>
        <v xml:space="preserve">Persentase Peningkatan  Sarana dan Prasarana Aparatur </v>
      </c>
      <c r="H17" s="21"/>
      <c r="I17" s="632" t="s">
        <v>94</v>
      </c>
      <c r="J17" s="308"/>
      <c r="K17" s="306"/>
      <c r="L17" s="17"/>
    </row>
    <row r="18" spans="1:12" ht="8.25" customHeight="1">
      <c r="A18" s="13"/>
      <c r="B18" s="14"/>
      <c r="C18" s="19"/>
      <c r="D18" s="19"/>
      <c r="E18" s="18"/>
      <c r="F18" s="20"/>
      <c r="G18" s="718"/>
      <c r="H18" s="21"/>
      <c r="I18" s="18"/>
      <c r="J18" s="308"/>
      <c r="K18" s="306"/>
      <c r="L18" s="17"/>
    </row>
    <row r="19" spans="1:12" ht="27" customHeight="1">
      <c r="A19" s="13"/>
      <c r="B19" s="14"/>
      <c r="C19" s="19"/>
      <c r="D19" s="19"/>
      <c r="E19" s="18"/>
      <c r="F19" s="20" t="s">
        <v>98</v>
      </c>
      <c r="G19" s="632" t="str">
        <f>'[1]form  REKAP Target IKU'!$G$15</f>
        <v>Persentase  Peningkatan Disiplin Aparatur</v>
      </c>
      <c r="H19" s="21"/>
      <c r="I19" s="632" t="s">
        <v>94</v>
      </c>
      <c r="J19" s="308"/>
      <c r="K19" s="306"/>
      <c r="L19" s="17"/>
    </row>
    <row r="20" spans="1:12" ht="33.75" customHeight="1">
      <c r="A20" s="13"/>
      <c r="B20" s="14"/>
      <c r="C20" s="19"/>
      <c r="D20" s="19"/>
      <c r="E20" s="18"/>
      <c r="F20" s="20" t="s">
        <v>100</v>
      </c>
      <c r="G20" s="18" t="str">
        <f>'[1]form  REKAP Target IKU'!$G$16:$H$16</f>
        <v>Persentase Penilaian Bobot/Kelas Jabatan Dalam Penatapan Standar Gaji ASN</v>
      </c>
      <c r="H20" s="21"/>
      <c r="I20" s="632" t="s">
        <v>94</v>
      </c>
      <c r="J20" s="308"/>
      <c r="K20" s="306"/>
      <c r="L20" s="17"/>
    </row>
    <row r="21" spans="1:12" ht="16.5" customHeight="1">
      <c r="A21" s="13"/>
      <c r="B21" s="14"/>
      <c r="C21" s="19"/>
      <c r="D21" s="19"/>
      <c r="E21" s="18"/>
      <c r="F21" s="20" t="s">
        <v>108</v>
      </c>
      <c r="G21" s="18" t="str">
        <f>'[1]form  REKAP Target IKU'!$G$18</f>
        <v>Persentase  Laporan  Kinerja dan Keuangan</v>
      </c>
      <c r="H21" s="21"/>
      <c r="I21" s="632" t="s">
        <v>94</v>
      </c>
      <c r="J21" s="308"/>
      <c r="K21" s="306"/>
      <c r="L21" s="17"/>
    </row>
    <row r="22" spans="1:12" ht="16.5" customHeight="1">
      <c r="A22" s="13"/>
      <c r="B22" s="14"/>
      <c r="C22" s="19"/>
      <c r="D22" s="19"/>
      <c r="E22" s="18"/>
      <c r="F22" s="20" t="s">
        <v>183</v>
      </c>
      <c r="G22" s="18" t="str">
        <f>'[1]form  REKAP Target IKU'!$G$19</f>
        <v>Persentase Transparansi Publik</v>
      </c>
      <c r="H22" s="21"/>
      <c r="I22" s="632" t="s">
        <v>94</v>
      </c>
      <c r="J22" s="308"/>
      <c r="K22" s="306"/>
      <c r="L22" s="17"/>
    </row>
    <row r="23" spans="1:12">
      <c r="A23" s="284"/>
      <c r="B23" s="285"/>
      <c r="C23" s="286"/>
      <c r="D23" s="286"/>
      <c r="E23" s="287"/>
      <c r="F23" s="340"/>
      <c r="G23" s="341"/>
      <c r="H23" s="342"/>
      <c r="I23" s="341"/>
      <c r="J23" s="343"/>
      <c r="K23" s="344"/>
      <c r="L23" s="312"/>
    </row>
    <row r="24" spans="1:12" ht="15" customHeight="1">
      <c r="A24" s="303"/>
      <c r="B24" s="319"/>
      <c r="C24" s="753" t="str">
        <f>C15</f>
        <v>Tersedianya Infrastruktrur Perkotaan Yang Berkualitas</v>
      </c>
      <c r="D24" s="753"/>
      <c r="E24" s="754"/>
      <c r="F24" s="310" t="s">
        <v>14</v>
      </c>
      <c r="G24" s="675" t="str">
        <f>'[1]form  REKAP Target IKU'!$G$21:$H$21</f>
        <v>Rasio Rumah Layak huni</v>
      </c>
      <c r="H24" s="486"/>
      <c r="I24" s="309" t="s">
        <v>43</v>
      </c>
      <c r="J24" s="755" t="s">
        <v>186</v>
      </c>
      <c r="K24" s="756"/>
      <c r="L24" s="291"/>
    </row>
    <row r="25" spans="1:12">
      <c r="A25" s="303"/>
      <c r="B25" s="304"/>
      <c r="C25" s="670"/>
      <c r="D25" s="670"/>
      <c r="E25" s="671"/>
      <c r="F25" s="487"/>
      <c r="G25" s="651"/>
      <c r="H25" s="488"/>
      <c r="I25" s="489"/>
      <c r="J25" s="488"/>
      <c r="K25" s="489"/>
      <c r="L25" s="490"/>
    </row>
    <row r="26" spans="1:12" ht="14.45" customHeight="1">
      <c r="A26" s="303"/>
      <c r="B26" s="304"/>
      <c r="C26" s="670"/>
      <c r="D26" s="670"/>
      <c r="E26" s="671"/>
      <c r="F26" s="491" t="s">
        <v>17</v>
      </c>
      <c r="G26" s="757" t="str">
        <f>'[1]form  REKAP Target IKU'!$G$22:$H$22</f>
        <v>Cakupan Ketersediaan Rumah Layak Huni</v>
      </c>
      <c r="H26" s="492"/>
      <c r="I26" s="170" t="s">
        <v>43</v>
      </c>
      <c r="J26" s="679" t="s">
        <v>186</v>
      </c>
      <c r="K26" s="680"/>
      <c r="L26" s="493"/>
    </row>
    <row r="27" spans="1:12">
      <c r="A27" s="303"/>
      <c r="B27" s="304"/>
      <c r="C27" s="670"/>
      <c r="D27" s="670"/>
      <c r="E27" s="671"/>
      <c r="F27" s="487"/>
      <c r="G27" s="651"/>
      <c r="H27" s="488"/>
      <c r="I27" s="489"/>
      <c r="J27" s="679"/>
      <c r="K27" s="680"/>
      <c r="L27" s="490"/>
    </row>
    <row r="28" spans="1:12" s="520" customFormat="1" ht="22.5" hidden="1" customHeight="1">
      <c r="A28" s="284"/>
      <c r="B28" s="285"/>
      <c r="C28" s="514"/>
      <c r="D28" s="514"/>
      <c r="E28" s="515"/>
      <c r="F28" s="516" t="s">
        <v>19</v>
      </c>
      <c r="G28" s="517" t="s">
        <v>174</v>
      </c>
      <c r="H28" s="518"/>
      <c r="I28" s="519" t="s">
        <v>43</v>
      </c>
      <c r="J28" s="751" t="s">
        <v>176</v>
      </c>
      <c r="K28" s="752"/>
      <c r="L28" s="490"/>
    </row>
    <row r="29" spans="1:12" s="520" customFormat="1" ht="25.5" hidden="1" customHeight="1">
      <c r="A29" s="284"/>
      <c r="B29" s="285"/>
      <c r="C29" s="514"/>
      <c r="D29" s="514"/>
      <c r="E29" s="515"/>
      <c r="F29" s="521" t="s">
        <v>21</v>
      </c>
      <c r="G29" s="522" t="s">
        <v>175</v>
      </c>
      <c r="H29" s="523"/>
      <c r="I29" s="524" t="s">
        <v>43</v>
      </c>
      <c r="J29" s="758" t="s">
        <v>176</v>
      </c>
      <c r="K29" s="759"/>
      <c r="L29" s="496"/>
    </row>
    <row r="30" spans="1:12" s="520" customFormat="1" ht="33" hidden="1" customHeight="1">
      <c r="A30" s="284"/>
      <c r="B30" s="285"/>
      <c r="C30" s="514"/>
      <c r="D30" s="514"/>
      <c r="E30" s="515"/>
      <c r="F30" s="521" t="s">
        <v>32</v>
      </c>
      <c r="G30" s="522" t="s">
        <v>47</v>
      </c>
      <c r="H30" s="523"/>
      <c r="I30" s="524" t="s">
        <v>43</v>
      </c>
      <c r="J30" s="758" t="s">
        <v>176</v>
      </c>
      <c r="K30" s="759"/>
      <c r="L30" s="496"/>
    </row>
    <row r="31" spans="1:12" ht="42" customHeight="1">
      <c r="A31" s="303"/>
      <c r="B31" s="304"/>
      <c r="C31" s="628"/>
      <c r="D31" s="628"/>
      <c r="E31" s="629"/>
      <c r="F31" s="129" t="s">
        <v>98</v>
      </c>
      <c r="G31" s="130" t="str">
        <f>'[1]form  REKAP Target IKU'!$G$23:$H$23</f>
        <v>Cakupan lingkungan yang sehat dan aman yg didukung Prasarana, sarana dan Utilitas Umum (PSU)</v>
      </c>
      <c r="H31" s="494"/>
      <c r="I31" s="170" t="s">
        <v>43</v>
      </c>
      <c r="J31" s="758" t="s">
        <v>186</v>
      </c>
      <c r="K31" s="759"/>
      <c r="L31" s="496"/>
    </row>
    <row r="32" spans="1:12" ht="25.5" customHeight="1">
      <c r="A32" s="303"/>
      <c r="B32" s="304"/>
      <c r="C32" s="628"/>
      <c r="D32" s="628"/>
      <c r="E32" s="629"/>
      <c r="F32" s="129" t="s">
        <v>100</v>
      </c>
      <c r="G32" s="130" t="str">
        <f>'[2]JANKIN KABID PERMUKIMAN'!$R$9</f>
        <v>Persentase  Pengurangan Kawasan Kumuh</v>
      </c>
      <c r="H32" s="494"/>
      <c r="I32" s="495" t="s">
        <v>111</v>
      </c>
      <c r="J32" s="758" t="s">
        <v>186</v>
      </c>
      <c r="K32" s="759"/>
      <c r="L32" s="496"/>
    </row>
    <row r="33" spans="1:12">
      <c r="A33" s="320"/>
      <c r="B33" s="321"/>
      <c r="C33" s="322"/>
      <c r="D33" s="322"/>
      <c r="E33" s="323"/>
      <c r="F33" s="497"/>
      <c r="G33" s="498"/>
      <c r="H33" s="499"/>
      <c r="I33" s="500"/>
      <c r="J33" s="499"/>
      <c r="K33" s="500"/>
      <c r="L33" s="501"/>
    </row>
    <row r="34" spans="1:12" ht="18.75" customHeight="1">
      <c r="A34" s="318">
        <v>2</v>
      </c>
      <c r="B34" s="319"/>
      <c r="C34" s="674" t="str">
        <f>'[2]JANKIN KABID PERMUKIMAN'!$I$16</f>
        <v>Terkendalinya Pemanfaatan Sumber Daya alam Dalam Upaya Pelestarian Lingkungan Hidup</v>
      </c>
      <c r="D34" s="674"/>
      <c r="E34" s="675"/>
      <c r="F34" s="310" t="s">
        <v>14</v>
      </c>
      <c r="G34" s="675" t="s">
        <v>184</v>
      </c>
      <c r="H34" s="290"/>
      <c r="I34" s="309" t="s">
        <v>111</v>
      </c>
      <c r="J34" s="679" t="s">
        <v>186</v>
      </c>
      <c r="K34" s="680"/>
      <c r="L34" s="291"/>
    </row>
    <row r="35" spans="1:12">
      <c r="A35" s="303"/>
      <c r="B35" s="304"/>
      <c r="C35" s="676"/>
      <c r="D35" s="676"/>
      <c r="E35" s="650"/>
      <c r="F35" s="307"/>
      <c r="G35" s="650"/>
      <c r="H35" s="292"/>
      <c r="I35" s="306"/>
      <c r="J35" s="679"/>
      <c r="K35" s="680"/>
      <c r="L35" s="289"/>
    </row>
    <row r="36" spans="1:12">
      <c r="A36" s="303"/>
      <c r="B36" s="304"/>
      <c r="C36" s="628"/>
      <c r="D36" s="628"/>
      <c r="E36" s="629"/>
      <c r="F36" s="307"/>
      <c r="G36" s="629"/>
      <c r="H36" s="292"/>
      <c r="I36" s="288"/>
      <c r="J36" s="314"/>
      <c r="K36" s="306"/>
      <c r="L36" s="289"/>
    </row>
    <row r="37" spans="1:12" ht="33.75" customHeight="1">
      <c r="A37" s="303"/>
      <c r="B37" s="304"/>
      <c r="C37" s="628"/>
      <c r="D37" s="628"/>
      <c r="E37" s="629"/>
      <c r="F37" s="307" t="s">
        <v>96</v>
      </c>
      <c r="G37" s="629" t="s">
        <v>113</v>
      </c>
      <c r="H37" s="292"/>
      <c r="I37" s="306" t="s">
        <v>111</v>
      </c>
      <c r="J37" s="679" t="s">
        <v>186</v>
      </c>
      <c r="K37" s="680"/>
      <c r="L37" s="289"/>
    </row>
    <row r="38" spans="1:12">
      <c r="A38" s="303"/>
      <c r="B38" s="304"/>
      <c r="C38" s="628"/>
      <c r="D38" s="628"/>
      <c r="E38" s="629"/>
      <c r="F38" s="307"/>
      <c r="G38" s="629"/>
      <c r="H38" s="292"/>
      <c r="I38" s="306"/>
      <c r="J38" s="679"/>
      <c r="K38" s="680"/>
      <c r="L38" s="289"/>
    </row>
    <row r="39" spans="1:12" ht="25.5" customHeight="1">
      <c r="A39" s="303"/>
      <c r="B39" s="304"/>
      <c r="C39" s="628"/>
      <c r="D39" s="628"/>
      <c r="E39" s="629"/>
      <c r="F39" s="307" t="s">
        <v>98</v>
      </c>
      <c r="G39" s="629" t="s">
        <v>185</v>
      </c>
      <c r="H39" s="292"/>
      <c r="I39" s="306" t="s">
        <v>111</v>
      </c>
      <c r="J39" s="679" t="s">
        <v>186</v>
      </c>
      <c r="K39" s="680"/>
      <c r="L39" s="289"/>
    </row>
    <row r="40" spans="1:12">
      <c r="A40" s="303"/>
      <c r="B40" s="304"/>
      <c r="C40" s="628"/>
      <c r="D40" s="628"/>
      <c r="E40" s="629"/>
      <c r="F40" s="307"/>
      <c r="G40" s="629"/>
      <c r="H40" s="292"/>
      <c r="I40" s="288"/>
      <c r="J40" s="679"/>
      <c r="K40" s="680"/>
      <c r="L40" s="289"/>
    </row>
    <row r="41" spans="1:12">
      <c r="A41" s="303"/>
      <c r="B41" s="304"/>
      <c r="C41" s="628"/>
      <c r="D41" s="628"/>
      <c r="E41" s="629"/>
      <c r="F41" s="307"/>
      <c r="G41" s="629"/>
      <c r="H41" s="292"/>
      <c r="I41" s="288"/>
      <c r="J41" s="314"/>
      <c r="K41" s="306"/>
      <c r="L41" s="289"/>
    </row>
    <row r="42" spans="1:12" ht="15" customHeight="1">
      <c r="A42" s="303"/>
      <c r="B42" s="304"/>
      <c r="C42" s="676"/>
      <c r="D42" s="676"/>
      <c r="E42" s="650"/>
      <c r="F42" s="307" t="s">
        <v>21</v>
      </c>
      <c r="G42" s="650" t="s">
        <v>114</v>
      </c>
      <c r="H42" s="292"/>
      <c r="I42" s="306" t="s">
        <v>111</v>
      </c>
      <c r="J42" s="679" t="s">
        <v>186</v>
      </c>
      <c r="K42" s="680"/>
      <c r="L42" s="289"/>
    </row>
    <row r="43" spans="1:12">
      <c r="A43" s="303"/>
      <c r="B43" s="304"/>
      <c r="C43" s="676"/>
      <c r="D43" s="676"/>
      <c r="E43" s="650"/>
      <c r="F43" s="307"/>
      <c r="G43" s="650"/>
      <c r="H43" s="292"/>
      <c r="I43" s="306"/>
      <c r="J43" s="679"/>
      <c r="K43" s="680"/>
      <c r="L43" s="289"/>
    </row>
    <row r="44" spans="1:12">
      <c r="A44" s="303"/>
      <c r="B44" s="304"/>
      <c r="C44" s="676"/>
      <c r="D44" s="676"/>
      <c r="E44" s="650"/>
      <c r="F44" s="307"/>
      <c r="G44" s="650"/>
      <c r="H44" s="292"/>
      <c r="I44" s="288"/>
      <c r="J44" s="314"/>
      <c r="K44" s="306"/>
      <c r="L44" s="289"/>
    </row>
    <row r="45" spans="1:12">
      <c r="A45" s="303"/>
      <c r="B45" s="321"/>
      <c r="C45" s="322"/>
      <c r="D45" s="322"/>
      <c r="E45" s="323"/>
      <c r="F45" s="324"/>
      <c r="G45" s="323"/>
      <c r="H45" s="311"/>
      <c r="I45" s="298"/>
      <c r="J45" s="299"/>
      <c r="K45" s="298"/>
      <c r="L45" s="312"/>
    </row>
    <row r="46" spans="1:12" ht="42.75" customHeight="1">
      <c r="A46" s="303"/>
      <c r="B46" s="319"/>
      <c r="C46" s="674" t="str">
        <f>C34</f>
        <v>Terkendalinya Pemanfaatan Sumber Daya alam Dalam Upaya Pelestarian Lingkungan Hidup</v>
      </c>
      <c r="D46" s="674"/>
      <c r="E46" s="675"/>
      <c r="F46" s="310" t="s">
        <v>51</v>
      </c>
      <c r="G46" s="627" t="s">
        <v>189</v>
      </c>
      <c r="H46" s="290"/>
      <c r="I46" s="309" t="s">
        <v>118</v>
      </c>
      <c r="J46" s="677" t="s">
        <v>186</v>
      </c>
      <c r="K46" s="678"/>
      <c r="L46" s="291"/>
    </row>
    <row r="47" spans="1:12" ht="13.5" customHeight="1">
      <c r="A47" s="303"/>
      <c r="B47" s="304"/>
      <c r="C47" s="628"/>
      <c r="D47" s="628"/>
      <c r="E47" s="629"/>
      <c r="F47" s="307" t="s">
        <v>96</v>
      </c>
      <c r="G47" s="629" t="s">
        <v>190</v>
      </c>
      <c r="H47" s="292"/>
      <c r="I47" s="306"/>
      <c r="J47" s="314"/>
      <c r="K47" s="306"/>
      <c r="L47" s="289"/>
    </row>
    <row r="48" spans="1:12" ht="13.5" customHeight="1">
      <c r="A48" s="303"/>
      <c r="B48" s="304"/>
      <c r="C48" s="628"/>
      <c r="D48" s="628"/>
      <c r="E48" s="629"/>
      <c r="F48" s="307"/>
      <c r="G48" s="629"/>
      <c r="H48" s="292"/>
      <c r="I48" s="306"/>
      <c r="J48" s="314"/>
      <c r="K48" s="306"/>
      <c r="L48" s="289"/>
    </row>
    <row r="49" spans="1:12" ht="13.5" customHeight="1">
      <c r="A49" s="303"/>
      <c r="B49" s="304"/>
      <c r="C49" s="628"/>
      <c r="D49" s="628"/>
      <c r="E49" s="629"/>
      <c r="F49" s="307" t="s">
        <v>98</v>
      </c>
      <c r="G49" s="629" t="s">
        <v>191</v>
      </c>
      <c r="H49" s="292"/>
      <c r="I49" s="306"/>
      <c r="J49" s="314"/>
      <c r="K49" s="306"/>
      <c r="L49" s="289"/>
    </row>
    <row r="50" spans="1:12" ht="13.5" customHeight="1">
      <c r="A50" s="303"/>
      <c r="B50" s="304"/>
      <c r="C50" s="628"/>
      <c r="D50" s="628"/>
      <c r="E50" s="629"/>
      <c r="F50" s="307"/>
      <c r="G50" s="629"/>
      <c r="H50" s="292"/>
      <c r="I50" s="306"/>
      <c r="J50" s="314"/>
      <c r="K50" s="306"/>
      <c r="L50" s="289"/>
    </row>
    <row r="51" spans="1:12" ht="41.45" customHeight="1">
      <c r="A51" s="303"/>
      <c r="B51" s="304"/>
      <c r="C51" s="676"/>
      <c r="D51" s="676"/>
      <c r="E51" s="650"/>
      <c r="F51" s="307" t="s">
        <v>100</v>
      </c>
      <c r="G51" s="629" t="s">
        <v>202</v>
      </c>
      <c r="H51" s="292"/>
      <c r="I51" s="306"/>
      <c r="J51" s="679"/>
      <c r="K51" s="680"/>
      <c r="L51" s="289"/>
    </row>
    <row r="52" spans="1:12" ht="15.75" thickBot="1">
      <c r="A52" s="328"/>
      <c r="B52" s="329"/>
      <c r="C52" s="330"/>
      <c r="D52" s="331"/>
      <c r="E52" s="332"/>
      <c r="F52" s="333"/>
      <c r="G52" s="334"/>
      <c r="H52" s="301"/>
      <c r="I52" s="300"/>
      <c r="J52" s="302"/>
      <c r="K52" s="300"/>
      <c r="L52" s="296"/>
    </row>
    <row r="53" spans="1:12">
      <c r="A53" s="52"/>
      <c r="D53" s="53"/>
      <c r="E53" s="53"/>
      <c r="L53" s="54"/>
    </row>
    <row r="54" spans="1:12">
      <c r="A54" s="55"/>
      <c r="B54" s="55"/>
      <c r="C54" s="55"/>
      <c r="D54" s="55"/>
      <c r="E54" s="55"/>
      <c r="F54" s="55"/>
      <c r="G54" s="56"/>
      <c r="H54" s="55"/>
      <c r="I54" s="55"/>
      <c r="J54" s="55"/>
      <c r="K54" s="55"/>
      <c r="L54" s="55"/>
    </row>
    <row r="55" spans="1:12" ht="15.75">
      <c r="A55" s="681" t="s">
        <v>54</v>
      </c>
      <c r="B55" s="681"/>
      <c r="C55" s="681"/>
      <c r="D55" s="681"/>
      <c r="E55" s="681"/>
      <c r="F55" s="55"/>
      <c r="G55" s="55"/>
      <c r="H55" s="55"/>
      <c r="I55" s="645" t="s">
        <v>234</v>
      </c>
      <c r="J55" s="645"/>
      <c r="K55" s="645"/>
      <c r="L55" s="645"/>
    </row>
    <row r="56" spans="1:12" ht="15.75">
      <c r="A56" s="315"/>
      <c r="B56" s="315"/>
      <c r="C56" s="315"/>
      <c r="D56" s="315"/>
      <c r="E56" s="315"/>
      <c r="F56" s="55"/>
      <c r="G56" s="55"/>
      <c r="H56" s="55"/>
      <c r="I56" s="57"/>
      <c r="J56" s="57"/>
      <c r="K56" s="57"/>
      <c r="L56" s="57"/>
    </row>
    <row r="57" spans="1:12" ht="15.75">
      <c r="A57" s="681" t="s">
        <v>55</v>
      </c>
      <c r="B57" s="681"/>
      <c r="C57" s="681"/>
      <c r="D57" s="681"/>
      <c r="E57" s="681"/>
      <c r="F57" s="55"/>
      <c r="G57" s="55"/>
      <c r="H57" s="55"/>
      <c r="I57" s="645" t="s">
        <v>182</v>
      </c>
      <c r="J57" s="645"/>
      <c r="K57" s="645"/>
      <c r="L57" s="645"/>
    </row>
    <row r="58" spans="1:12" ht="15.75">
      <c r="A58" s="315"/>
      <c r="B58" s="315"/>
      <c r="C58" s="315"/>
      <c r="D58" s="315"/>
      <c r="E58" s="315"/>
      <c r="F58" s="55"/>
      <c r="G58" s="55"/>
      <c r="H58" s="55"/>
      <c r="I58" s="645" t="s">
        <v>57</v>
      </c>
      <c r="J58" s="645"/>
      <c r="K58" s="645"/>
      <c r="L58" s="645"/>
    </row>
    <row r="59" spans="1:12" ht="15.75">
      <c r="A59" s="315"/>
      <c r="B59" s="315"/>
      <c r="C59" s="315"/>
      <c r="D59" s="315"/>
      <c r="E59" s="315"/>
      <c r="F59" s="55"/>
      <c r="G59" s="55"/>
      <c r="H59" s="55"/>
      <c r="I59" s="57"/>
      <c r="J59" s="57"/>
      <c r="K59" s="57"/>
      <c r="L59" s="58"/>
    </row>
    <row r="60" spans="1:12" ht="15.75">
      <c r="A60" s="315"/>
      <c r="B60" s="315"/>
      <c r="C60" s="315"/>
      <c r="D60" s="315"/>
      <c r="E60" s="315"/>
      <c r="F60" s="55"/>
      <c r="G60" s="59"/>
      <c r="H60" s="55"/>
      <c r="I60" s="57"/>
      <c r="J60" s="57"/>
      <c r="K60" s="57"/>
      <c r="L60" s="58"/>
    </row>
    <row r="61" spans="1:12" ht="15.75">
      <c r="A61" s="315"/>
      <c r="B61" s="315"/>
      <c r="C61" s="315"/>
      <c r="D61" s="315"/>
      <c r="E61" s="315"/>
      <c r="F61" s="55"/>
      <c r="G61" s="55"/>
      <c r="H61" s="55"/>
      <c r="I61" s="57"/>
      <c r="J61" s="57"/>
      <c r="K61" s="57"/>
      <c r="L61" s="57"/>
    </row>
    <row r="62" spans="1:12" ht="15.75">
      <c r="A62" s="315"/>
      <c r="B62" s="315"/>
      <c r="C62" s="315"/>
      <c r="D62" s="315"/>
      <c r="E62" s="315"/>
      <c r="F62" s="55"/>
      <c r="G62" s="55"/>
      <c r="H62" s="55"/>
      <c r="I62" s="57"/>
      <c r="J62" s="57"/>
      <c r="K62" s="57"/>
      <c r="L62" s="57"/>
    </row>
    <row r="63" spans="1:12" ht="15.75">
      <c r="A63" s="682" t="s">
        <v>58</v>
      </c>
      <c r="B63" s="682"/>
      <c r="C63" s="682"/>
      <c r="D63" s="682"/>
      <c r="E63" s="682"/>
      <c r="F63" s="55"/>
      <c r="G63" s="55"/>
      <c r="H63" s="55"/>
      <c r="I63" s="644" t="s">
        <v>230</v>
      </c>
      <c r="J63" s="644"/>
      <c r="K63" s="644"/>
      <c r="L63" s="644"/>
    </row>
    <row r="64" spans="1:12" ht="15.75">
      <c r="A64" s="315"/>
      <c r="B64" s="315"/>
      <c r="C64" s="315"/>
      <c r="D64" s="315"/>
      <c r="E64" s="315"/>
      <c r="F64" s="55"/>
      <c r="G64" s="55"/>
      <c r="H64" s="55"/>
      <c r="I64" s="645" t="s">
        <v>59</v>
      </c>
      <c r="J64" s="645"/>
      <c r="K64" s="645"/>
      <c r="L64" s="645"/>
    </row>
    <row r="65" spans="1:14" ht="15.75">
      <c r="A65" s="316"/>
      <c r="B65" s="317"/>
      <c r="C65" s="317"/>
      <c r="D65" s="317"/>
      <c r="E65" s="317"/>
      <c r="F65" s="55"/>
      <c r="G65" s="55"/>
      <c r="H65" s="55"/>
      <c r="I65" s="645" t="s">
        <v>231</v>
      </c>
      <c r="J65" s="645"/>
      <c r="K65" s="645"/>
      <c r="L65" s="645"/>
    </row>
    <row r="66" spans="1:14">
      <c r="A66" s="61"/>
      <c r="B66" s="61"/>
      <c r="C66" s="61"/>
      <c r="D66" s="61"/>
      <c r="E66" s="61"/>
    </row>
    <row r="70" spans="1:14">
      <c r="K70" s="683" t="s">
        <v>193</v>
      </c>
      <c r="L70" s="683"/>
    </row>
    <row r="71" spans="1:14">
      <c r="I71" t="s">
        <v>230</v>
      </c>
    </row>
    <row r="72" spans="1:14">
      <c r="I72" t="s">
        <v>59</v>
      </c>
    </row>
    <row r="73" spans="1:14">
      <c r="I73" t="s">
        <v>231</v>
      </c>
    </row>
    <row r="76" spans="1:14" ht="15.75">
      <c r="K76" s="644" t="s">
        <v>192</v>
      </c>
      <c r="L76" s="644"/>
      <c r="M76" s="644"/>
      <c r="N76" s="644"/>
    </row>
    <row r="77" spans="1:14" ht="15.75">
      <c r="K77" s="645" t="s">
        <v>59</v>
      </c>
      <c r="L77" s="645"/>
      <c r="M77" s="645"/>
      <c r="N77" s="645"/>
    </row>
    <row r="78" spans="1:14" ht="15.75">
      <c r="K78" s="645" t="s">
        <v>194</v>
      </c>
      <c r="L78" s="645"/>
      <c r="M78" s="645"/>
      <c r="N78" s="645"/>
    </row>
    <row r="83" spans="3:12">
      <c r="C83" t="s">
        <v>235</v>
      </c>
    </row>
    <row r="84" spans="3:12" ht="38.25">
      <c r="C84" s="674" t="s">
        <v>187</v>
      </c>
      <c r="D84" s="674"/>
      <c r="E84" s="675"/>
      <c r="F84" s="310" t="s">
        <v>51</v>
      </c>
      <c r="G84" s="627" t="s">
        <v>189</v>
      </c>
      <c r="H84" s="290"/>
      <c r="I84" s="309" t="s">
        <v>118</v>
      </c>
      <c r="J84" s="677" t="s">
        <v>186</v>
      </c>
      <c r="K84" s="678"/>
      <c r="L84" s="291"/>
    </row>
    <row r="85" spans="3:12">
      <c r="C85" s="628"/>
      <c r="D85" s="628"/>
      <c r="E85" s="629"/>
      <c r="F85" s="307" t="s">
        <v>96</v>
      </c>
      <c r="G85" s="629" t="s">
        <v>190</v>
      </c>
      <c r="H85" s="292"/>
      <c r="I85" s="306"/>
      <c r="J85" s="314"/>
      <c r="K85" s="306"/>
      <c r="L85" s="289"/>
    </row>
    <row r="86" spans="3:12">
      <c r="C86" s="628"/>
      <c r="D86" s="628"/>
      <c r="E86" s="629"/>
      <c r="F86" s="307"/>
      <c r="G86" s="629"/>
      <c r="H86" s="292"/>
      <c r="I86" s="306"/>
      <c r="J86" s="314"/>
      <c r="K86" s="306"/>
      <c r="L86" s="289"/>
    </row>
    <row r="87" spans="3:12">
      <c r="C87" s="628"/>
      <c r="D87" s="628"/>
      <c r="E87" s="629"/>
      <c r="F87" s="307" t="s">
        <v>98</v>
      </c>
      <c r="G87" s="629" t="s">
        <v>191</v>
      </c>
      <c r="H87" s="292"/>
      <c r="I87" s="306"/>
      <c r="J87" s="314"/>
      <c r="K87" s="306"/>
      <c r="L87" s="289"/>
    </row>
    <row r="88" spans="3:12">
      <c r="C88" s="322"/>
      <c r="D88" s="322"/>
      <c r="E88" s="323"/>
      <c r="F88" s="324"/>
      <c r="G88" s="323"/>
      <c r="H88" s="311"/>
      <c r="I88" s="543"/>
      <c r="J88" s="544"/>
      <c r="K88" s="543"/>
      <c r="L88" s="312"/>
    </row>
    <row r="89" spans="3:12">
      <c r="C89" s="676" t="s">
        <v>188</v>
      </c>
      <c r="D89" s="676"/>
      <c r="E89" s="650"/>
      <c r="F89" s="307" t="s">
        <v>51</v>
      </c>
      <c r="G89" s="629" t="s">
        <v>202</v>
      </c>
      <c r="H89" s="292"/>
      <c r="I89" s="306" t="s">
        <v>118</v>
      </c>
      <c r="J89" s="679" t="s">
        <v>186</v>
      </c>
      <c r="K89" s="680"/>
      <c r="L89" s="289"/>
    </row>
  </sheetData>
  <mergeCells count="56">
    <mergeCell ref="C89:E89"/>
    <mergeCell ref="J89:K89"/>
    <mergeCell ref="I58:L58"/>
    <mergeCell ref="A63:E63"/>
    <mergeCell ref="I63:L63"/>
    <mergeCell ref="I64:L64"/>
    <mergeCell ref="I65:L65"/>
    <mergeCell ref="K70:L70"/>
    <mergeCell ref="K76:N76"/>
    <mergeCell ref="K77:N77"/>
    <mergeCell ref="K78:N78"/>
    <mergeCell ref="C84:E84"/>
    <mergeCell ref="J84:K84"/>
    <mergeCell ref="C51:E51"/>
    <mergeCell ref="J51:K51"/>
    <mergeCell ref="A55:E55"/>
    <mergeCell ref="I55:L55"/>
    <mergeCell ref="A57:E57"/>
    <mergeCell ref="I57:L57"/>
    <mergeCell ref="C46:E46"/>
    <mergeCell ref="J46:K46"/>
    <mergeCell ref="J29:K29"/>
    <mergeCell ref="J30:K30"/>
    <mergeCell ref="J31:K31"/>
    <mergeCell ref="J32:K32"/>
    <mergeCell ref="C34:E35"/>
    <mergeCell ref="G34:G35"/>
    <mergeCell ref="J34:K35"/>
    <mergeCell ref="J37:K38"/>
    <mergeCell ref="J39:K40"/>
    <mergeCell ref="C42:E44"/>
    <mergeCell ref="G42:G44"/>
    <mergeCell ref="J42:K43"/>
    <mergeCell ref="J28:K28"/>
    <mergeCell ref="B13:E13"/>
    <mergeCell ref="F13:G13"/>
    <mergeCell ref="H13:I13"/>
    <mergeCell ref="J13:K13"/>
    <mergeCell ref="C15:E17"/>
    <mergeCell ref="G15:G16"/>
    <mergeCell ref="J15:K16"/>
    <mergeCell ref="G17:G18"/>
    <mergeCell ref="C24:E27"/>
    <mergeCell ref="G24:G25"/>
    <mergeCell ref="J24:K24"/>
    <mergeCell ref="G26:G27"/>
    <mergeCell ref="J26:K27"/>
    <mergeCell ref="A1:L1"/>
    <mergeCell ref="A2:L2"/>
    <mergeCell ref="E8:L8"/>
    <mergeCell ref="A10:A12"/>
    <mergeCell ref="B10:E12"/>
    <mergeCell ref="F10:G12"/>
    <mergeCell ref="H10:I12"/>
    <mergeCell ref="J10:K12"/>
    <mergeCell ref="L10:L12"/>
  </mergeCells>
  <printOptions horizontalCentered="1"/>
  <pageMargins left="0" right="0" top="0.98425196850393704" bottom="0.19685039370078741" header="0.31496062992125984" footer="0.31496062992125984"/>
  <pageSetup paperSize="9" scale="70" orientation="landscape" horizontalDpi="4294967293" verticalDpi="300" r:id="rId1"/>
  <rowBreaks count="1" manualBreakCount="1">
    <brk id="3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 K U-2018 PERUBAHAN</vt:lpstr>
      <vt:lpstr>form  REKAP Target IKU 2018</vt:lpstr>
      <vt:lpstr>I K U-2017 baru</vt:lpstr>
      <vt:lpstr>Reealisasi I K U-diskebrum</vt:lpstr>
      <vt:lpstr>Sheet1</vt:lpstr>
      <vt:lpstr>form  REKAP Target IKU 2017</vt:lpstr>
      <vt:lpstr>I K U-2018 (2)</vt:lpstr>
      <vt:lpstr>'form  REKAP Target IKU 2017'!Print_Area</vt:lpstr>
      <vt:lpstr>'form  REKAP Target IKU 2018'!Print_Area</vt:lpstr>
      <vt:lpstr>'I K U-2017 baru'!Print_Area</vt:lpstr>
      <vt:lpstr>'I K U-2018 (2)'!Print_Area</vt:lpstr>
      <vt:lpstr>'I K U-2018 PERUBAHAN'!Print_Area</vt:lpstr>
      <vt:lpstr>'Reealisasi I K U-diskebrum'!Print_Area</vt:lpstr>
      <vt:lpstr>'form  REKAP Target IKU 2017'!Print_Titles</vt:lpstr>
      <vt:lpstr>'form  REKAP Target IKU 2018'!Print_Titles</vt:lpstr>
      <vt:lpstr>'I K U-2017 baru'!Print_Titles</vt:lpstr>
      <vt:lpstr>'I K U-2018 (2)'!Print_Titles</vt:lpstr>
      <vt:lpstr>'I K U-2018 PERUBAHAN'!Print_Titles</vt:lpstr>
      <vt:lpstr>'Reealisasi I K U-diskebrum'!Print_Titles</vt:lpstr>
    </vt:vector>
  </TitlesOfParts>
  <Company>by adguard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2019-01-24T09:48:31Z</cp:lastPrinted>
  <dcterms:created xsi:type="dcterms:W3CDTF">2017-06-05T02:58:54Z</dcterms:created>
  <dcterms:modified xsi:type="dcterms:W3CDTF">2019-01-30T13:56:04Z</dcterms:modified>
</cp:coreProperties>
</file>